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640" activeTab="4"/>
  </bookViews>
  <sheets>
    <sheet name="Свод" sheetId="1" r:id="rId1"/>
    <sheet name="проф мероприятия" sheetId="2" r:id="rId2"/>
    <sheet name="дисп. мес+возр" sheetId="3" r:id="rId3"/>
    <sheet name="проф осм по мес." sheetId="4" r:id="rId4"/>
    <sheet name="Диспансерное набл. по мес. общ." sheetId="5" r:id="rId5"/>
  </sheets>
  <definedNames/>
  <calcPr fullCalcOnLoad="1"/>
</workbook>
</file>

<file path=xl/sharedStrings.xml><?xml version="1.0" encoding="utf-8"?>
<sst xmlns="http://schemas.openxmlformats.org/spreadsheetml/2006/main" count="280" uniqueCount="82">
  <si>
    <t>Наименование МО</t>
  </si>
  <si>
    <t>Прфилактические мероприятия, всего (чел.)</t>
  </si>
  <si>
    <t>в том числе</t>
  </si>
  <si>
    <t>Приложение 1</t>
  </si>
  <si>
    <t>Приложение № 2</t>
  </si>
  <si>
    <t xml:space="preserve">Всего </t>
  </si>
  <si>
    <t>из 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3 года</t>
  </si>
  <si>
    <t>Приложение № 3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</si>
  <si>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</si>
  <si>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</si>
  <si>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</si>
  <si>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</si>
  <si>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</si>
  <si>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</si>
  <si>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</si>
  <si>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Всего, (чел.)</t>
  </si>
  <si>
    <t xml:space="preserve">Диспансеризация  взрослого населения (чел.) </t>
  </si>
  <si>
    <t>предпенсионного возраста</t>
  </si>
  <si>
    <t>старше пенсионного возраста</t>
  </si>
  <si>
    <t>Всего</t>
  </si>
  <si>
    <t>Приложение № 4</t>
  </si>
  <si>
    <t xml:space="preserve">Профилактические медицинские осмотры (чел.) 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</si>
  <si>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первом посещении по поводу диспансерного наблюдения: </t>
  </si>
  <si>
    <t xml:space="preserve">Диспансерное наблюдение (чел.) </t>
  </si>
  <si>
    <t>из них</t>
  </si>
  <si>
    <t xml:space="preserve">ОГБУЗ "Городская больница г. Костромы" 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</si>
  <si>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</si>
  <si>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</si>
  <si>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</si>
  <si>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</si>
  <si>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</si>
  <si>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</si>
  <si>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</si>
  <si>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</si>
  <si>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</si>
  <si>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</si>
  <si>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</si>
  <si>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</si>
  <si>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</si>
  <si>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</si>
  <si>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</si>
  <si>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</si>
  <si>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</si>
  <si>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</si>
  <si>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</si>
  <si>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</si>
  <si>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</si>
  <si>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</si>
  <si>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</si>
  <si>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</si>
  <si>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</si>
  <si>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№ п/п</t>
  </si>
  <si>
    <t>Диспансерное наблюдение (чел.)</t>
  </si>
  <si>
    <t>ИТОГО:</t>
  </si>
  <si>
    <t>Профилактические медицинские осмотры (чел.)</t>
  </si>
  <si>
    <t>3=(4+7+8)</t>
  </si>
  <si>
    <t>при первом посещении  по поводу диспансерного наблюдения (чел.)</t>
  </si>
  <si>
    <t>3=(4+5+7)</t>
  </si>
  <si>
    <t>из них  1 раз  в 3 года (от 18 до 39 лет)</t>
  </si>
  <si>
    <t>ежегодно (40 лет и старше)</t>
  </si>
  <si>
    <t>НУЗ "Узловая поликлиника на ст. Буй                                                                                                                                                                                                                                                                                                                                                                                                                                                                                       ОАО "РЖД"</t>
  </si>
  <si>
    <t>НУЗ "Узловая поликлиника на ст. Буй                                                                                                                                                                                                                                                                                                                                                                                                                                                                                      ОАО "РЖД"</t>
  </si>
  <si>
    <t>Приложение № 5</t>
  </si>
  <si>
    <t>План проведения профилактических мероприятий взрослого населения Костромской области в 2020 году</t>
  </si>
  <si>
    <t>План проведения профилактических мероприятий взрослого населения Костромской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</si>
  <si>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t>январь</t>
  </si>
  <si>
    <t>февраль</t>
  </si>
  <si>
    <t>март</t>
  </si>
  <si>
    <t>апрель</t>
  </si>
  <si>
    <t>май</t>
  </si>
  <si>
    <t>План-график проведения диспансерного наблюдения на 2020 год</t>
  </si>
  <si>
    <t>План-график проведения диспансеризации определенных групп взрослого населения на 2020</t>
  </si>
  <si>
    <t xml:space="preserve">предпенсионного возраста (от 50 и от 55 лет)                    </t>
  </si>
  <si>
    <t>План-график проведения профилактических медицинских осмотров  на 2020 год</t>
  </si>
  <si>
    <t xml:space="preserve"> старшего трудоспособного возраста ( от 55 и от 60 лет)</t>
  </si>
  <si>
    <t>из 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ежегодно</t>
  </si>
  <si>
    <t>3=(4+17)</t>
  </si>
  <si>
    <t>Профилактические мероприятия, всего (чел.)</t>
  </si>
  <si>
    <t>4 180</t>
  </si>
  <si>
    <t>3 500</t>
  </si>
  <si>
    <t>1 800</t>
  </si>
  <si>
    <t>2 640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</si>
</sst>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33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0" xfId="33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12" fillId="0" borderId="2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4" fillId="0" borderId="11" xfId="33" applyNumberFormat="1" applyFont="1" applyFill="1" applyBorder="1" applyAlignment="1">
      <alignment horizontal="center" vertical="center"/>
      <protection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9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3" fillId="0" borderId="25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2" fillId="0" borderId="26" xfId="33" applyFont="1" applyBorder="1" applyAlignment="1">
      <alignment horizontal="center" vertical="center"/>
      <protection/>
    </xf>
    <xf numFmtId="0" fontId="58" fillId="0" borderId="27" xfId="0" applyFont="1" applyBorder="1" applyAlignment="1">
      <alignment horizontal="center" wrapText="1"/>
    </xf>
    <xf numFmtId="0" fontId="19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54" fillId="33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0" fillId="0" borderId="30" xfId="0" applyNumberFormat="1" applyBorder="1" applyAlignment="1">
      <alignment/>
    </xf>
    <xf numFmtId="3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78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:G17"/>
    </sheetView>
  </sheetViews>
  <sheetFormatPr defaultColWidth="9.140625" defaultRowHeight="15"/>
  <cols>
    <col min="1" max="1" width="5.8515625" style="2" customWidth="1"/>
    <col min="2" max="2" width="51.421875" style="3" customWidth="1"/>
    <col min="3" max="3" width="23.00390625" style="3" customWidth="1"/>
    <col min="4" max="4" width="21.7109375" style="3" customWidth="1"/>
    <col min="5" max="5" width="23.421875" style="3" customWidth="1"/>
    <col min="6" max="6" width="23.57421875" style="3" customWidth="1"/>
    <col min="7" max="7" width="18.28125" style="3" customWidth="1"/>
    <col min="8" max="16384" width="9.140625" style="3" customWidth="1"/>
  </cols>
  <sheetData>
    <row r="1" ht="18.75" customHeight="1">
      <c r="G1" s="4" t="s">
        <v>3</v>
      </c>
    </row>
    <row r="2" spans="2:7" ht="18.75">
      <c r="B2" s="119" t="s">
        <v>63</v>
      </c>
      <c r="C2" s="119"/>
      <c r="D2" s="119"/>
      <c r="E2" s="119"/>
      <c r="F2" s="119"/>
      <c r="G2" s="119"/>
    </row>
    <row r="3" spans="1:94" ht="18.75">
      <c r="A3" s="116" t="s">
        <v>51</v>
      </c>
      <c r="B3" s="120" t="s">
        <v>0</v>
      </c>
      <c r="C3" s="120" t="s">
        <v>77</v>
      </c>
      <c r="D3" s="120" t="s">
        <v>2</v>
      </c>
      <c r="E3" s="121"/>
      <c r="F3" s="121"/>
      <c r="G3" s="121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18.75">
      <c r="A4" s="117"/>
      <c r="B4" s="120"/>
      <c r="C4" s="120"/>
      <c r="D4" s="120" t="s">
        <v>16</v>
      </c>
      <c r="E4" s="120" t="s">
        <v>54</v>
      </c>
      <c r="F4" s="18" t="s">
        <v>24</v>
      </c>
      <c r="G4" s="120" t="s">
        <v>52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5" customFormat="1" ht="54" customHeight="1">
      <c r="A5" s="117"/>
      <c r="B5" s="121"/>
      <c r="C5" s="121"/>
      <c r="D5" s="120"/>
      <c r="E5" s="120"/>
      <c r="F5" s="120" t="s">
        <v>56</v>
      </c>
      <c r="G5" s="1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94" ht="18.75">
      <c r="A6" s="118"/>
      <c r="B6" s="122"/>
      <c r="C6" s="122"/>
      <c r="D6" s="120"/>
      <c r="E6" s="120"/>
      <c r="F6" s="123"/>
      <c r="G6" s="12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18.75">
      <c r="A7" s="19">
        <v>1</v>
      </c>
      <c r="B7" s="19">
        <v>2</v>
      </c>
      <c r="C7" s="19" t="s">
        <v>57</v>
      </c>
      <c r="D7" s="19">
        <v>4</v>
      </c>
      <c r="E7" s="19">
        <v>5</v>
      </c>
      <c r="F7" s="19">
        <v>6</v>
      </c>
      <c r="G7" s="19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ht="23.25" customHeight="1">
      <c r="A8" s="19">
        <v>1</v>
      </c>
      <c r="B8" s="82" t="s">
        <v>25</v>
      </c>
      <c r="C8" s="83">
        <f>D8+E8+G8</f>
        <v>48500</v>
      </c>
      <c r="D8" s="45">
        <v>24250</v>
      </c>
      <c r="E8" s="45">
        <v>15250</v>
      </c>
      <c r="F8" s="45">
        <v>2700</v>
      </c>
      <c r="G8" s="45">
        <v>9000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ht="37.5" customHeight="1">
      <c r="A9" s="19">
        <v>2</v>
      </c>
      <c r="B9" s="82" t="s">
        <v>26</v>
      </c>
      <c r="C9" s="104">
        <v>29328</v>
      </c>
      <c r="D9" s="105">
        <v>14000</v>
      </c>
      <c r="E9" s="105">
        <v>10328</v>
      </c>
      <c r="F9" s="105">
        <v>1900</v>
      </c>
      <c r="G9" s="105">
        <v>5000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ht="36" customHeight="1">
      <c r="A10" s="19">
        <v>3</v>
      </c>
      <c r="B10" s="82" t="s">
        <v>27</v>
      </c>
      <c r="C10" s="83">
        <f aca="true" t="shared" si="0" ref="C10:C34">D10+E10+G10</f>
        <v>20770</v>
      </c>
      <c r="D10" s="45">
        <v>7300</v>
      </c>
      <c r="E10" s="45">
        <v>4070</v>
      </c>
      <c r="F10" s="45">
        <v>1265</v>
      </c>
      <c r="G10" s="45">
        <v>9400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ht="38.25" customHeight="1">
      <c r="A11" s="19">
        <v>4</v>
      </c>
      <c r="B11" s="82" t="s">
        <v>28</v>
      </c>
      <c r="C11" s="83">
        <f t="shared" si="0"/>
        <v>8746</v>
      </c>
      <c r="D11" s="45">
        <v>5295</v>
      </c>
      <c r="E11" s="45">
        <v>2100</v>
      </c>
      <c r="F11" s="45">
        <v>376</v>
      </c>
      <c r="G11" s="45">
        <v>1351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18.75">
      <c r="A12" s="19">
        <v>5</v>
      </c>
      <c r="B12" s="82" t="s">
        <v>29</v>
      </c>
      <c r="C12" s="83">
        <f t="shared" si="0"/>
        <v>5666</v>
      </c>
      <c r="D12" s="45">
        <v>2815</v>
      </c>
      <c r="E12" s="45">
        <v>1929</v>
      </c>
      <c r="F12" s="45">
        <v>328</v>
      </c>
      <c r="G12" s="45">
        <v>922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</row>
    <row r="13" spans="1:94" ht="20.25" customHeight="1">
      <c r="A13" s="19">
        <v>6</v>
      </c>
      <c r="B13" s="82" t="s">
        <v>30</v>
      </c>
      <c r="C13" s="83">
        <f t="shared" si="0"/>
        <v>7160</v>
      </c>
      <c r="D13" s="84">
        <v>1880</v>
      </c>
      <c r="E13" s="84">
        <v>2640</v>
      </c>
      <c r="F13" s="84">
        <v>480</v>
      </c>
      <c r="G13" s="84">
        <v>2640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</row>
    <row r="14" spans="1:94" ht="18" customHeight="1">
      <c r="A14" s="19">
        <v>7</v>
      </c>
      <c r="B14" s="82" t="s">
        <v>31</v>
      </c>
      <c r="C14" s="83">
        <f t="shared" si="0"/>
        <v>8460</v>
      </c>
      <c r="D14" s="45">
        <v>3670</v>
      </c>
      <c r="E14" s="45">
        <v>3100</v>
      </c>
      <c r="F14" s="45">
        <v>1242</v>
      </c>
      <c r="G14" s="45">
        <v>1690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35.25" customHeight="1">
      <c r="A15" s="19">
        <v>8</v>
      </c>
      <c r="B15" s="82" t="s">
        <v>32</v>
      </c>
      <c r="C15" s="83">
        <f t="shared" si="0"/>
        <v>17300</v>
      </c>
      <c r="D15" s="45">
        <v>8500</v>
      </c>
      <c r="E15" s="89">
        <v>7300</v>
      </c>
      <c r="F15" s="89">
        <v>120</v>
      </c>
      <c r="G15" s="89">
        <v>1500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38.25" customHeight="1">
      <c r="A16" s="19">
        <v>9</v>
      </c>
      <c r="B16" s="82" t="s">
        <v>33</v>
      </c>
      <c r="C16" s="83">
        <f t="shared" si="0"/>
        <v>2412</v>
      </c>
      <c r="D16" s="45">
        <v>1236</v>
      </c>
      <c r="E16" s="45">
        <v>552</v>
      </c>
      <c r="F16" s="45">
        <v>100</v>
      </c>
      <c r="G16" s="45">
        <v>624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9.5" customHeight="1">
      <c r="A17" s="19">
        <v>10</v>
      </c>
      <c r="B17" s="82" t="s">
        <v>34</v>
      </c>
      <c r="C17" s="90">
        <v>7036</v>
      </c>
      <c r="D17" s="91">
        <v>2830</v>
      </c>
      <c r="E17" s="91">
        <v>2206</v>
      </c>
      <c r="F17" s="91">
        <v>720</v>
      </c>
      <c r="G17" s="91">
        <v>2000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9.5" customHeight="1">
      <c r="A18" s="19">
        <v>11</v>
      </c>
      <c r="B18" s="82" t="s">
        <v>35</v>
      </c>
      <c r="C18" s="83">
        <f t="shared" si="0"/>
        <v>3322</v>
      </c>
      <c r="D18" s="45">
        <v>1322</v>
      </c>
      <c r="E18" s="45">
        <v>715</v>
      </c>
      <c r="F18" s="45">
        <v>214</v>
      </c>
      <c r="G18" s="45">
        <v>1285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8" customHeight="1">
      <c r="A19" s="19">
        <v>12</v>
      </c>
      <c r="B19" s="82" t="s">
        <v>36</v>
      </c>
      <c r="C19" s="83">
        <f t="shared" si="0"/>
        <v>2851</v>
      </c>
      <c r="D19" s="45">
        <v>1000</v>
      </c>
      <c r="E19" s="45">
        <v>606</v>
      </c>
      <c r="F19" s="45">
        <v>125</v>
      </c>
      <c r="G19" s="45">
        <v>1245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8.75" customHeight="1">
      <c r="A20" s="19">
        <v>13</v>
      </c>
      <c r="B20" s="82" t="s">
        <v>37</v>
      </c>
      <c r="C20" s="83">
        <f t="shared" si="0"/>
        <v>7308</v>
      </c>
      <c r="D20" s="45">
        <v>2219</v>
      </c>
      <c r="E20" s="45">
        <v>755</v>
      </c>
      <c r="F20" s="45">
        <v>150</v>
      </c>
      <c r="G20" s="45">
        <v>4334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9.5" customHeight="1">
      <c r="A21" s="19">
        <v>14</v>
      </c>
      <c r="B21" s="82" t="s">
        <v>38</v>
      </c>
      <c r="C21" s="83">
        <f t="shared" si="0"/>
        <v>5335</v>
      </c>
      <c r="D21" s="45">
        <v>2500</v>
      </c>
      <c r="E21" s="45">
        <v>1604</v>
      </c>
      <c r="F21" s="45">
        <v>296</v>
      </c>
      <c r="G21" s="45">
        <v>1231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</row>
    <row r="22" spans="1:94" ht="18.75" customHeight="1">
      <c r="A22" s="19">
        <v>15</v>
      </c>
      <c r="B22" s="82" t="s">
        <v>39</v>
      </c>
      <c r="C22" s="83">
        <f t="shared" si="0"/>
        <v>3693</v>
      </c>
      <c r="D22" s="45">
        <v>2005</v>
      </c>
      <c r="E22" s="45">
        <v>1468</v>
      </c>
      <c r="F22" s="89">
        <v>220</v>
      </c>
      <c r="G22" s="89">
        <v>220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</row>
    <row r="23" spans="1:94" ht="37.5" customHeight="1">
      <c r="A23" s="19">
        <v>16</v>
      </c>
      <c r="B23" s="82" t="s">
        <v>40</v>
      </c>
      <c r="C23" s="83">
        <f t="shared" si="0"/>
        <v>14051</v>
      </c>
      <c r="D23" s="45">
        <v>7790</v>
      </c>
      <c r="E23" s="45">
        <v>1963</v>
      </c>
      <c r="F23" s="45">
        <v>418</v>
      </c>
      <c r="G23" s="45">
        <v>4298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</row>
    <row r="24" spans="1:94" ht="23.25" customHeight="1">
      <c r="A24" s="19">
        <v>17</v>
      </c>
      <c r="B24" s="82" t="s">
        <v>41</v>
      </c>
      <c r="C24" s="83">
        <f t="shared" si="0"/>
        <v>6665</v>
      </c>
      <c r="D24" s="45">
        <v>2800</v>
      </c>
      <c r="E24" s="45">
        <v>1500</v>
      </c>
      <c r="F24" s="45">
        <v>525</v>
      </c>
      <c r="G24" s="45">
        <v>2365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21" customHeight="1">
      <c r="A25" s="19">
        <v>18</v>
      </c>
      <c r="B25" s="82" t="s">
        <v>42</v>
      </c>
      <c r="C25" s="83">
        <f t="shared" si="0"/>
        <v>1696</v>
      </c>
      <c r="D25" s="45">
        <v>915</v>
      </c>
      <c r="E25" s="45">
        <v>461</v>
      </c>
      <c r="F25" s="45">
        <v>145</v>
      </c>
      <c r="G25" s="45">
        <v>320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20.25" customHeight="1">
      <c r="A26" s="19">
        <v>19</v>
      </c>
      <c r="B26" s="82" t="s">
        <v>43</v>
      </c>
      <c r="C26" s="83">
        <f t="shared" si="0"/>
        <v>3500</v>
      </c>
      <c r="D26" s="45">
        <v>1879</v>
      </c>
      <c r="E26" s="45">
        <v>420</v>
      </c>
      <c r="F26" s="45">
        <v>27</v>
      </c>
      <c r="G26" s="45">
        <v>1201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21" customHeight="1">
      <c r="A27" s="19">
        <v>20</v>
      </c>
      <c r="B27" s="82" t="s">
        <v>44</v>
      </c>
      <c r="C27" s="83">
        <f t="shared" si="0"/>
        <v>3495</v>
      </c>
      <c r="D27" s="45">
        <v>2222</v>
      </c>
      <c r="E27" s="45">
        <v>1121</v>
      </c>
      <c r="F27" s="113">
        <v>152</v>
      </c>
      <c r="G27" s="113">
        <v>152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20.25" customHeight="1">
      <c r="A28" s="19">
        <v>21</v>
      </c>
      <c r="B28" s="82" t="s">
        <v>45</v>
      </c>
      <c r="C28" s="83">
        <f t="shared" si="0"/>
        <v>2128</v>
      </c>
      <c r="D28" s="45">
        <v>770</v>
      </c>
      <c r="E28" s="45">
        <v>630</v>
      </c>
      <c r="F28" s="45">
        <v>31</v>
      </c>
      <c r="G28" s="45">
        <v>728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35.25" customHeight="1">
      <c r="A29" s="19">
        <v>22</v>
      </c>
      <c r="B29" s="82" t="s">
        <v>46</v>
      </c>
      <c r="C29" s="83">
        <f t="shared" si="0"/>
        <v>3835</v>
      </c>
      <c r="D29" s="45">
        <v>1971</v>
      </c>
      <c r="E29" s="45">
        <v>1006</v>
      </c>
      <c r="F29" s="45">
        <v>36</v>
      </c>
      <c r="G29" s="45">
        <v>858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31.5">
      <c r="A30" s="19">
        <v>23</v>
      </c>
      <c r="B30" s="82" t="s">
        <v>60</v>
      </c>
      <c r="C30" s="83">
        <f t="shared" si="0"/>
        <v>2902</v>
      </c>
      <c r="D30" s="45">
        <v>788</v>
      </c>
      <c r="E30" s="45">
        <v>1500</v>
      </c>
      <c r="F30" s="45">
        <v>400</v>
      </c>
      <c r="G30" s="45">
        <v>614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</row>
    <row r="31" spans="1:94" ht="31.5">
      <c r="A31" s="19">
        <v>24</v>
      </c>
      <c r="B31" s="82" t="s">
        <v>48</v>
      </c>
      <c r="C31" s="83">
        <f t="shared" si="0"/>
        <v>600</v>
      </c>
      <c r="D31" s="45">
        <v>600</v>
      </c>
      <c r="E31" s="89">
        <v>0</v>
      </c>
      <c r="F31" s="89">
        <v>0</v>
      </c>
      <c r="G31" s="89"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</row>
    <row r="32" spans="1:94" ht="18.75" customHeight="1">
      <c r="A32" s="19">
        <v>25</v>
      </c>
      <c r="B32" s="82" t="s">
        <v>49</v>
      </c>
      <c r="C32" s="83">
        <f t="shared" si="0"/>
        <v>10600</v>
      </c>
      <c r="D32" s="45">
        <v>5600</v>
      </c>
      <c r="E32" s="45">
        <v>4000</v>
      </c>
      <c r="F32" s="89">
        <v>1000</v>
      </c>
      <c r="G32" s="89">
        <v>1000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78.75" customHeight="1">
      <c r="A33" s="19">
        <v>26</v>
      </c>
      <c r="B33" s="82" t="s">
        <v>50</v>
      </c>
      <c r="C33" s="83">
        <f t="shared" si="0"/>
        <v>2246</v>
      </c>
      <c r="D33" s="45">
        <v>1551</v>
      </c>
      <c r="E33" s="45">
        <v>366</v>
      </c>
      <c r="F33" s="45">
        <v>40</v>
      </c>
      <c r="G33" s="45">
        <v>329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8.75">
      <c r="A34" s="85"/>
      <c r="B34" s="86" t="s">
        <v>53</v>
      </c>
      <c r="C34" s="83">
        <f t="shared" si="0"/>
        <v>225105</v>
      </c>
      <c r="D34" s="85">
        <v>105597</v>
      </c>
      <c r="E34" s="85">
        <v>65974</v>
      </c>
      <c r="F34" s="85">
        <v>19075</v>
      </c>
      <c r="G34" s="85">
        <v>53534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0" ht="18.75">
      <c r="A35" s="23"/>
      <c r="B35" s="87"/>
      <c r="C35" s="8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</row>
    <row r="36" spans="1:90" ht="18.75">
      <c r="A36" s="23"/>
      <c r="B36" s="87"/>
      <c r="C36" s="8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</row>
    <row r="37" spans="1:90" ht="18.75">
      <c r="A37" s="23"/>
      <c r="B37" s="87"/>
      <c r="C37" s="8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</row>
    <row r="38" spans="1:90" ht="18.75">
      <c r="A38" s="23"/>
      <c r="B38" s="87"/>
      <c r="C38" s="8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</row>
    <row r="39" spans="2:94" ht="18.75">
      <c r="B39" s="6"/>
      <c r="C39" s="6"/>
      <c r="D39" s="7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2:94" ht="18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2:94" ht="18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2:94" ht="18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</row>
    <row r="43" spans="2:94" ht="18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</row>
    <row r="44" spans="2:94" ht="18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2:94" ht="18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2:94" ht="18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2:94" ht="18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2:94" ht="18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</row>
    <row r="49" spans="2:94" ht="18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</row>
    <row r="50" spans="2:94" ht="18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2:94" ht="18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2:94" ht="18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2:94" ht="18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2:94" ht="18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2:94" ht="18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2:94" ht="18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2:94" ht="18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2:94" ht="18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2:94" ht="18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2:94" ht="18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2:94" ht="18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2:94" ht="18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2:94" ht="18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2:94" ht="18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2:94" ht="18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2:94" ht="18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2:94" ht="18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2:94" ht="18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2:94" ht="18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2:94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2:94" ht="18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2:94" ht="18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2:9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2:94" ht="18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</row>
    <row r="75" spans="2:94" ht="18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</row>
    <row r="76" spans="2:94" ht="18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2:94" ht="18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2:94" ht="18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</row>
    <row r="79" spans="2:94" ht="18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</row>
    <row r="80" spans="2:94" ht="18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2:94" ht="18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2:94" ht="18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2:94" ht="18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2:9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2:94" ht="18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2:94" ht="18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2:94" ht="18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2:94" ht="18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2:94" ht="18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2:94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2:94" ht="18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2:94" ht="18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2:94" ht="18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2:94" ht="18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</row>
    <row r="95" spans="2:94" ht="18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2:94" ht="18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2:94" ht="18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</row>
    <row r="98" spans="2:94" ht="18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</row>
    <row r="99" spans="2:94" ht="18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2:94" ht="18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2:94" ht="18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</row>
    <row r="102" spans="2:94" ht="18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</row>
    <row r="103" spans="2:94" ht="18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2:94" ht="18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2:94" ht="18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2:94" ht="18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</row>
    <row r="107" spans="2:94" ht="18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</row>
    <row r="108" spans="2:94" ht="18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2:94" ht="18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2:94" ht="18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2:94" ht="18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</row>
    <row r="112" spans="2:94" ht="18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</row>
    <row r="113" spans="2:94" ht="18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2:94" ht="18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2:94" ht="18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2:94" ht="18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2:94" ht="18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2:94" ht="18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2:94" ht="18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2:94" ht="18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</row>
    <row r="121" spans="2:94" ht="18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</row>
    <row r="122" spans="2:94" ht="18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</row>
    <row r="123" spans="2:94" ht="18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</row>
    <row r="124" spans="2:94" ht="18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</row>
    <row r="125" spans="2:94" ht="18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</row>
    <row r="126" spans="2:94" ht="18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</row>
    <row r="127" spans="2:94" ht="18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</row>
    <row r="128" spans="2:94" ht="18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</row>
    <row r="129" spans="2:94" ht="18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</row>
    <row r="130" spans="2:94" ht="18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</row>
    <row r="131" spans="2:94" ht="18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</row>
    <row r="132" spans="2:94" ht="18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</row>
    <row r="133" spans="2:94" ht="18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</row>
    <row r="134" spans="2:94" ht="18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</row>
    <row r="135" spans="2:94" ht="18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</row>
    <row r="136" spans="2:94" ht="18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</row>
    <row r="137" spans="2:94" ht="18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</row>
    <row r="138" spans="2:94" ht="18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</row>
    <row r="139" spans="2:94" ht="18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</row>
    <row r="140" spans="2:94" ht="18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</row>
    <row r="141" spans="2:94" ht="18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</row>
    <row r="142" spans="2:94" ht="18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</row>
    <row r="143" spans="2:94" ht="18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</row>
    <row r="144" spans="2:94" ht="18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</row>
    <row r="145" spans="2:94" ht="18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</row>
    <row r="146" spans="2:94" ht="18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</row>
    <row r="147" spans="2:94" ht="18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</row>
    <row r="148" spans="2:94" ht="18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</row>
    <row r="149" spans="2:94" ht="18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</row>
    <row r="150" spans="2:94" ht="18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</row>
    <row r="151" spans="2:94" ht="18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</row>
    <row r="152" spans="2:94" ht="18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</row>
    <row r="153" spans="2:94" ht="18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</row>
    <row r="154" spans="2:94" ht="18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</row>
    <row r="155" spans="2:94" ht="18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</row>
    <row r="156" spans="2:94" ht="18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</row>
    <row r="157" spans="2:94" ht="18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</row>
    <row r="158" spans="2:94" ht="18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</row>
    <row r="159" spans="2:94" ht="18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</row>
    <row r="160" spans="2:94" ht="18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</row>
    <row r="161" spans="2:94" ht="18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</row>
    <row r="162" spans="2:94" ht="18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</row>
    <row r="163" spans="2:94" ht="18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</row>
    <row r="164" spans="2:94" ht="18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</row>
    <row r="165" spans="2:94" ht="18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</row>
    <row r="166" spans="2:94" ht="18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</row>
    <row r="167" spans="2:94" ht="18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</row>
    <row r="168" spans="2:94" ht="18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</row>
    <row r="169" spans="2:94" ht="18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</row>
    <row r="170" spans="2:94" ht="18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</row>
    <row r="171" spans="2:94" ht="18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</row>
    <row r="172" spans="2:94" ht="18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</row>
    <row r="173" spans="2:94" ht="18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</row>
    <row r="174" spans="2:94" ht="18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</row>
    <row r="175" spans="2:94" ht="18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</row>
    <row r="176" spans="2:94" ht="18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</row>
    <row r="177" spans="2:94" ht="18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</row>
    <row r="178" spans="2:94" ht="18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</row>
  </sheetData>
  <sheetProtection/>
  <mergeCells count="9">
    <mergeCell ref="A3:A6"/>
    <mergeCell ref="B2:G2"/>
    <mergeCell ref="B3:B6"/>
    <mergeCell ref="C3:C6"/>
    <mergeCell ref="F5:F6"/>
    <mergeCell ref="D3:G3"/>
    <mergeCell ref="E4:E6"/>
    <mergeCell ref="D4:D6"/>
    <mergeCell ref="G4:G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2" sqref="B22"/>
    </sheetView>
  </sheetViews>
  <sheetFormatPr defaultColWidth="9.140625" defaultRowHeight="15"/>
  <cols>
    <col min="1" max="1" width="5.00390625" style="2" customWidth="1"/>
    <col min="2" max="2" width="61.57421875" style="3" customWidth="1"/>
    <col min="3" max="3" width="21.57421875" style="3" customWidth="1"/>
    <col min="4" max="4" width="12.8515625" style="3" customWidth="1"/>
    <col min="5" max="6" width="11.00390625" style="3" customWidth="1"/>
    <col min="7" max="7" width="19.57421875" style="3" customWidth="1"/>
    <col min="8" max="8" width="20.140625" style="3" customWidth="1"/>
    <col min="9" max="9" width="12.00390625" style="3" customWidth="1"/>
    <col min="10" max="16384" width="9.140625" style="3" customWidth="1"/>
  </cols>
  <sheetData>
    <row r="1" ht="18.75">
      <c r="H1" s="2" t="s">
        <v>4</v>
      </c>
    </row>
    <row r="2" spans="2:12" ht="18.75">
      <c r="B2" s="119" t="s">
        <v>64</v>
      </c>
      <c r="C2" s="124"/>
      <c r="D2" s="124"/>
      <c r="E2" s="124"/>
      <c r="F2" s="124"/>
      <c r="G2" s="124"/>
      <c r="H2" s="124"/>
      <c r="I2" s="17"/>
      <c r="J2" s="17"/>
      <c r="K2" s="17"/>
      <c r="L2" s="17"/>
    </row>
    <row r="4" spans="1:8" ht="15.75" customHeight="1">
      <c r="A4" s="116" t="s">
        <v>51</v>
      </c>
      <c r="B4" s="120" t="s">
        <v>0</v>
      </c>
      <c r="C4" s="120" t="s">
        <v>1</v>
      </c>
      <c r="D4" s="120" t="s">
        <v>2</v>
      </c>
      <c r="E4" s="121"/>
      <c r="F4" s="121"/>
      <c r="G4" s="121"/>
      <c r="H4" s="121"/>
    </row>
    <row r="5" spans="1:8" ht="38.25" customHeight="1">
      <c r="A5" s="117"/>
      <c r="B5" s="121"/>
      <c r="C5" s="121"/>
      <c r="D5" s="120" t="s">
        <v>16</v>
      </c>
      <c r="E5" s="120"/>
      <c r="F5" s="120"/>
      <c r="G5" s="120" t="s">
        <v>54</v>
      </c>
      <c r="H5" s="120" t="s">
        <v>52</v>
      </c>
    </row>
    <row r="6" spans="1:8" ht="46.5" customHeight="1">
      <c r="A6" s="118"/>
      <c r="B6" s="122"/>
      <c r="C6" s="122"/>
      <c r="D6" s="19" t="s">
        <v>5</v>
      </c>
      <c r="E6" s="18" t="s">
        <v>6</v>
      </c>
      <c r="F6" s="18" t="s">
        <v>75</v>
      </c>
      <c r="G6" s="122"/>
      <c r="H6" s="120"/>
    </row>
    <row r="7" spans="1:9" ht="15.75">
      <c r="A7" s="19">
        <v>1</v>
      </c>
      <c r="B7" s="19">
        <v>2</v>
      </c>
      <c r="C7" s="19" t="s">
        <v>55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/>
    </row>
    <row r="8" spans="1:8" ht="15.75">
      <c r="A8" s="19">
        <v>1</v>
      </c>
      <c r="B8" s="82" t="s">
        <v>25</v>
      </c>
      <c r="C8" s="85">
        <f>D8+G8+H8</f>
        <v>48500</v>
      </c>
      <c r="D8" s="19">
        <f>E8+F8</f>
        <v>24250</v>
      </c>
      <c r="E8" s="19">
        <v>4150</v>
      </c>
      <c r="F8" s="19">
        <v>20100</v>
      </c>
      <c r="G8" s="19">
        <v>15250</v>
      </c>
      <c r="H8" s="19">
        <v>9000</v>
      </c>
    </row>
    <row r="9" spans="1:8" ht="15.75">
      <c r="A9" s="19">
        <v>2</v>
      </c>
      <c r="B9" s="82" t="s">
        <v>26</v>
      </c>
      <c r="C9" s="104">
        <v>29328</v>
      </c>
      <c r="D9" s="105">
        <v>14000</v>
      </c>
      <c r="E9" s="105">
        <v>3457</v>
      </c>
      <c r="F9" s="105">
        <v>10543</v>
      </c>
      <c r="G9" s="105">
        <v>10328</v>
      </c>
      <c r="H9" s="105">
        <v>5000</v>
      </c>
    </row>
    <row r="10" spans="1:8" ht="15.75">
      <c r="A10" s="19">
        <v>3</v>
      </c>
      <c r="B10" s="82" t="s">
        <v>27</v>
      </c>
      <c r="C10" s="85">
        <f aca="true" t="shared" si="0" ref="C10:C34">D10+G10+H10</f>
        <v>20770</v>
      </c>
      <c r="D10" s="19">
        <f aca="true" t="shared" si="1" ref="D10:D34">E10+F10</f>
        <v>7300</v>
      </c>
      <c r="E10" s="45">
        <v>1700</v>
      </c>
      <c r="F10" s="45">
        <v>5600</v>
      </c>
      <c r="G10" s="45">
        <v>4070</v>
      </c>
      <c r="H10" s="45">
        <v>9400</v>
      </c>
    </row>
    <row r="11" spans="1:8" ht="15.75">
      <c r="A11" s="19">
        <v>4</v>
      </c>
      <c r="B11" s="82" t="s">
        <v>28</v>
      </c>
      <c r="C11" s="85">
        <f t="shared" si="0"/>
        <v>8746</v>
      </c>
      <c r="D11" s="19">
        <f t="shared" si="1"/>
        <v>5295</v>
      </c>
      <c r="E11" s="45">
        <v>848</v>
      </c>
      <c r="F11" s="45">
        <v>4447</v>
      </c>
      <c r="G11" s="45">
        <v>2100</v>
      </c>
      <c r="H11" s="45">
        <v>1351</v>
      </c>
    </row>
    <row r="12" spans="1:8" ht="15.75">
      <c r="A12" s="19">
        <v>5</v>
      </c>
      <c r="B12" s="82" t="s">
        <v>29</v>
      </c>
      <c r="C12" s="85">
        <f t="shared" si="0"/>
        <v>5666</v>
      </c>
      <c r="D12" s="19">
        <f t="shared" si="1"/>
        <v>2815</v>
      </c>
      <c r="E12" s="45">
        <v>1370</v>
      </c>
      <c r="F12" s="45">
        <v>1445</v>
      </c>
      <c r="G12" s="45">
        <v>1929</v>
      </c>
      <c r="H12" s="45">
        <v>922</v>
      </c>
    </row>
    <row r="13" spans="1:8" ht="15.75">
      <c r="A13" s="19">
        <v>6</v>
      </c>
      <c r="B13" s="82" t="s">
        <v>30</v>
      </c>
      <c r="C13" s="85">
        <f t="shared" si="0"/>
        <v>7160</v>
      </c>
      <c r="D13" s="19">
        <f t="shared" si="1"/>
        <v>1880</v>
      </c>
      <c r="E13" s="84">
        <v>680</v>
      </c>
      <c r="F13" s="84">
        <v>1200</v>
      </c>
      <c r="G13" s="84">
        <v>2640</v>
      </c>
      <c r="H13" s="84">
        <v>2640</v>
      </c>
    </row>
    <row r="14" spans="1:8" ht="15.75">
      <c r="A14" s="19">
        <v>7</v>
      </c>
      <c r="B14" s="82" t="s">
        <v>31</v>
      </c>
      <c r="C14" s="85">
        <f t="shared" si="0"/>
        <v>8460</v>
      </c>
      <c r="D14" s="19">
        <f t="shared" si="1"/>
        <v>3670</v>
      </c>
      <c r="E14" s="45">
        <v>300</v>
      </c>
      <c r="F14" s="45">
        <v>3370</v>
      </c>
      <c r="G14" s="45">
        <v>3100</v>
      </c>
      <c r="H14" s="45">
        <v>1690</v>
      </c>
    </row>
    <row r="15" spans="1:8" ht="17.25" customHeight="1">
      <c r="A15" s="19">
        <v>8</v>
      </c>
      <c r="B15" s="82" t="s">
        <v>32</v>
      </c>
      <c r="C15" s="85">
        <f t="shared" si="0"/>
        <v>17300</v>
      </c>
      <c r="D15" s="19">
        <f t="shared" si="1"/>
        <v>8500</v>
      </c>
      <c r="E15" s="45">
        <v>1500</v>
      </c>
      <c r="F15" s="45">
        <v>7000</v>
      </c>
      <c r="G15" s="45">
        <v>7300</v>
      </c>
      <c r="H15" s="45">
        <v>1500</v>
      </c>
    </row>
    <row r="16" spans="1:8" ht="15.75">
      <c r="A16" s="19">
        <v>9</v>
      </c>
      <c r="B16" s="82" t="s">
        <v>33</v>
      </c>
      <c r="C16" s="85">
        <f t="shared" si="0"/>
        <v>2412</v>
      </c>
      <c r="D16" s="19">
        <f t="shared" si="1"/>
        <v>1236</v>
      </c>
      <c r="E16" s="45">
        <v>184</v>
      </c>
      <c r="F16" s="45">
        <v>1052</v>
      </c>
      <c r="G16" s="45">
        <v>552</v>
      </c>
      <c r="H16" s="45">
        <v>624</v>
      </c>
    </row>
    <row r="17" spans="1:8" ht="15.75">
      <c r="A17" s="19">
        <v>10</v>
      </c>
      <c r="B17" s="82" t="s">
        <v>34</v>
      </c>
      <c r="C17" s="92">
        <v>7036</v>
      </c>
      <c r="D17" s="93">
        <v>2830</v>
      </c>
      <c r="E17" s="93">
        <v>603</v>
      </c>
      <c r="F17" s="93">
        <v>2227</v>
      </c>
      <c r="G17" s="93">
        <v>2206</v>
      </c>
      <c r="H17" s="93">
        <v>2000</v>
      </c>
    </row>
    <row r="18" spans="1:8" ht="15.75">
      <c r="A18" s="19">
        <v>11</v>
      </c>
      <c r="B18" s="82" t="s">
        <v>35</v>
      </c>
      <c r="C18" s="85">
        <f t="shared" si="0"/>
        <v>3322</v>
      </c>
      <c r="D18" s="19">
        <f t="shared" si="1"/>
        <v>1322</v>
      </c>
      <c r="E18" s="45">
        <v>394</v>
      </c>
      <c r="F18" s="45">
        <v>928</v>
      </c>
      <c r="G18" s="45">
        <v>715</v>
      </c>
      <c r="H18" s="45">
        <v>1285</v>
      </c>
    </row>
    <row r="19" spans="1:8" ht="15.75">
      <c r="A19" s="19">
        <v>12</v>
      </c>
      <c r="B19" s="82" t="s">
        <v>36</v>
      </c>
      <c r="C19" s="85">
        <f t="shared" si="0"/>
        <v>2851</v>
      </c>
      <c r="D19" s="19">
        <f t="shared" si="1"/>
        <v>1000</v>
      </c>
      <c r="E19" s="45">
        <v>70</v>
      </c>
      <c r="F19" s="45">
        <v>930</v>
      </c>
      <c r="G19" s="45">
        <v>606</v>
      </c>
      <c r="H19" s="45">
        <v>1245</v>
      </c>
    </row>
    <row r="20" spans="1:8" ht="15.75">
      <c r="A20" s="19">
        <v>13</v>
      </c>
      <c r="B20" s="82" t="s">
        <v>37</v>
      </c>
      <c r="C20" s="85">
        <f t="shared" si="0"/>
        <v>7308</v>
      </c>
      <c r="D20" s="19">
        <f t="shared" si="1"/>
        <v>2219</v>
      </c>
      <c r="E20" s="45">
        <v>631</v>
      </c>
      <c r="F20" s="45">
        <v>1588</v>
      </c>
      <c r="G20" s="45">
        <v>755</v>
      </c>
      <c r="H20" s="45">
        <v>4334</v>
      </c>
    </row>
    <row r="21" spans="1:8" ht="15.75">
      <c r="A21" s="19">
        <v>14</v>
      </c>
      <c r="B21" s="82" t="s">
        <v>38</v>
      </c>
      <c r="C21" s="85">
        <f t="shared" si="0"/>
        <v>5335</v>
      </c>
      <c r="D21" s="19">
        <f t="shared" si="1"/>
        <v>2500</v>
      </c>
      <c r="E21" s="45">
        <v>317</v>
      </c>
      <c r="F21" s="45">
        <v>2183</v>
      </c>
      <c r="G21" s="45">
        <v>1604</v>
      </c>
      <c r="H21" s="45">
        <v>1231</v>
      </c>
    </row>
    <row r="22" spans="1:8" ht="15.75">
      <c r="A22" s="19">
        <v>15</v>
      </c>
      <c r="B22" s="82" t="s">
        <v>39</v>
      </c>
      <c r="C22" s="85">
        <f t="shared" si="0"/>
        <v>3693</v>
      </c>
      <c r="D22" s="19">
        <f t="shared" si="1"/>
        <v>2005</v>
      </c>
      <c r="E22" s="45">
        <v>705</v>
      </c>
      <c r="F22" s="45">
        <v>1300</v>
      </c>
      <c r="G22" s="45">
        <v>1468</v>
      </c>
      <c r="H22" s="45">
        <v>220</v>
      </c>
    </row>
    <row r="23" spans="1:8" ht="15.75">
      <c r="A23" s="19">
        <v>16</v>
      </c>
      <c r="B23" s="82" t="s">
        <v>40</v>
      </c>
      <c r="C23" s="85">
        <f t="shared" si="0"/>
        <v>14051</v>
      </c>
      <c r="D23" s="19">
        <f t="shared" si="1"/>
        <v>7790</v>
      </c>
      <c r="E23" s="45">
        <v>938</v>
      </c>
      <c r="F23" s="45">
        <v>6852</v>
      </c>
      <c r="G23" s="45">
        <v>1963</v>
      </c>
      <c r="H23" s="45">
        <v>4298</v>
      </c>
    </row>
    <row r="24" spans="1:8" ht="15.75">
      <c r="A24" s="19">
        <v>17</v>
      </c>
      <c r="B24" s="82" t="s">
        <v>41</v>
      </c>
      <c r="C24" s="85">
        <f t="shared" si="0"/>
        <v>6665</v>
      </c>
      <c r="D24" s="19">
        <f t="shared" si="1"/>
        <v>2800</v>
      </c>
      <c r="E24" s="45">
        <v>393</v>
      </c>
      <c r="F24" s="45">
        <v>2407</v>
      </c>
      <c r="G24" s="45">
        <v>1500</v>
      </c>
      <c r="H24" s="45">
        <v>2365</v>
      </c>
    </row>
    <row r="25" spans="1:8" ht="15.75">
      <c r="A25" s="19">
        <v>18</v>
      </c>
      <c r="B25" s="82" t="s">
        <v>42</v>
      </c>
      <c r="C25" s="85">
        <f t="shared" si="0"/>
        <v>1696</v>
      </c>
      <c r="D25" s="19">
        <f t="shared" si="1"/>
        <v>915</v>
      </c>
      <c r="E25" s="45">
        <v>287</v>
      </c>
      <c r="F25" s="45">
        <v>628</v>
      </c>
      <c r="G25" s="45">
        <v>461</v>
      </c>
      <c r="H25" s="45">
        <v>320</v>
      </c>
    </row>
    <row r="26" spans="1:8" ht="15.75">
      <c r="A26" s="19">
        <v>19</v>
      </c>
      <c r="B26" s="82" t="s">
        <v>43</v>
      </c>
      <c r="C26" s="85">
        <f t="shared" si="0"/>
        <v>3500</v>
      </c>
      <c r="D26" s="19">
        <f t="shared" si="1"/>
        <v>1879</v>
      </c>
      <c r="E26" s="45">
        <v>110</v>
      </c>
      <c r="F26" s="45">
        <v>1769</v>
      </c>
      <c r="G26" s="45">
        <v>420</v>
      </c>
      <c r="H26" s="45">
        <v>1201</v>
      </c>
    </row>
    <row r="27" spans="1:8" ht="15.75">
      <c r="A27" s="19">
        <v>20</v>
      </c>
      <c r="B27" s="82" t="s">
        <v>44</v>
      </c>
      <c r="C27" s="88">
        <f t="shared" si="0"/>
        <v>3495</v>
      </c>
      <c r="D27" s="89">
        <f t="shared" si="1"/>
        <v>2222</v>
      </c>
      <c r="E27" s="89">
        <v>987</v>
      </c>
      <c r="F27" s="89">
        <v>1235</v>
      </c>
      <c r="G27" s="89">
        <v>1121</v>
      </c>
      <c r="H27" s="89">
        <v>152</v>
      </c>
    </row>
    <row r="28" spans="1:8" ht="15.75">
      <c r="A28" s="19">
        <v>21</v>
      </c>
      <c r="B28" s="82" t="s">
        <v>45</v>
      </c>
      <c r="C28" s="85">
        <f t="shared" si="0"/>
        <v>2128</v>
      </c>
      <c r="D28" s="19">
        <f t="shared" si="1"/>
        <v>770</v>
      </c>
      <c r="E28" s="45">
        <v>260</v>
      </c>
      <c r="F28" s="45">
        <v>510</v>
      </c>
      <c r="G28" s="45">
        <v>630</v>
      </c>
      <c r="H28" s="45">
        <v>728</v>
      </c>
    </row>
    <row r="29" spans="1:8" ht="15.75">
      <c r="A29" s="19">
        <v>22</v>
      </c>
      <c r="B29" s="82" t="s">
        <v>46</v>
      </c>
      <c r="C29" s="85">
        <f t="shared" si="0"/>
        <v>3835</v>
      </c>
      <c r="D29" s="19">
        <f t="shared" si="1"/>
        <v>1971</v>
      </c>
      <c r="E29" s="45">
        <v>240</v>
      </c>
      <c r="F29" s="45">
        <v>1731</v>
      </c>
      <c r="G29" s="45">
        <v>1006</v>
      </c>
      <c r="H29" s="45">
        <v>858</v>
      </c>
    </row>
    <row r="30" spans="1:8" ht="31.5">
      <c r="A30" s="19">
        <v>23</v>
      </c>
      <c r="B30" s="82" t="s">
        <v>61</v>
      </c>
      <c r="C30" s="85">
        <f t="shared" si="0"/>
        <v>2902</v>
      </c>
      <c r="D30" s="19">
        <f t="shared" si="1"/>
        <v>788</v>
      </c>
      <c r="E30" s="45">
        <v>200</v>
      </c>
      <c r="F30" s="45">
        <v>588</v>
      </c>
      <c r="G30" s="45">
        <v>1500</v>
      </c>
      <c r="H30" s="45">
        <v>614</v>
      </c>
    </row>
    <row r="31" spans="1:8" ht="15.75">
      <c r="A31" s="19">
        <v>24</v>
      </c>
      <c r="B31" s="82" t="s">
        <v>48</v>
      </c>
      <c r="C31" s="85">
        <f t="shared" si="0"/>
        <v>974</v>
      </c>
      <c r="D31" s="19">
        <f t="shared" si="1"/>
        <v>600</v>
      </c>
      <c r="E31" s="45">
        <v>95</v>
      </c>
      <c r="F31" s="45">
        <v>505</v>
      </c>
      <c r="G31" s="45">
        <v>0</v>
      </c>
      <c r="H31" s="45">
        <v>374</v>
      </c>
    </row>
    <row r="32" spans="1:8" ht="15.75">
      <c r="A32" s="19">
        <v>25</v>
      </c>
      <c r="B32" s="82" t="s">
        <v>49</v>
      </c>
      <c r="C32" s="85">
        <f t="shared" si="0"/>
        <v>10600</v>
      </c>
      <c r="D32" s="19">
        <f t="shared" si="1"/>
        <v>5600</v>
      </c>
      <c r="E32" s="45">
        <v>2000</v>
      </c>
      <c r="F32" s="45">
        <v>3600</v>
      </c>
      <c r="G32" s="45">
        <v>4000</v>
      </c>
      <c r="H32" s="45">
        <v>1000</v>
      </c>
    </row>
    <row r="33" spans="1:8" ht="47.25">
      <c r="A33" s="19">
        <v>26</v>
      </c>
      <c r="B33" s="82" t="s">
        <v>50</v>
      </c>
      <c r="C33" s="85">
        <f t="shared" si="0"/>
        <v>2246</v>
      </c>
      <c r="D33" s="19">
        <f t="shared" si="1"/>
        <v>1551</v>
      </c>
      <c r="E33" s="45">
        <v>517</v>
      </c>
      <c r="F33" s="45">
        <v>1034</v>
      </c>
      <c r="G33" s="45">
        <v>366</v>
      </c>
      <c r="H33" s="45">
        <v>329</v>
      </c>
    </row>
    <row r="34" spans="1:8" s="22" customFormat="1" ht="15.75">
      <c r="A34" s="85"/>
      <c r="B34" s="86" t="s">
        <v>53</v>
      </c>
      <c r="C34" s="85">
        <f t="shared" si="0"/>
        <v>225105</v>
      </c>
      <c r="D34" s="85">
        <f t="shared" si="1"/>
        <v>105597</v>
      </c>
      <c r="E34" s="85">
        <v>22548</v>
      </c>
      <c r="F34" s="85">
        <v>83049</v>
      </c>
      <c r="G34" s="85">
        <v>65974</v>
      </c>
      <c r="H34" s="85">
        <v>53534</v>
      </c>
    </row>
  </sheetData>
  <sheetProtection/>
  <mergeCells count="8">
    <mergeCell ref="A4:A6"/>
    <mergeCell ref="D4:H4"/>
    <mergeCell ref="B2:H2"/>
    <mergeCell ref="B4:B6"/>
    <mergeCell ref="C4:C6"/>
    <mergeCell ref="G5:G6"/>
    <mergeCell ref="D5:F5"/>
    <mergeCell ref="H5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zoomScale="50" zoomScaleNormal="50" zoomScalePageLayoutView="0" workbookViewId="0" topLeftCell="A1">
      <pane xSplit="2" ySplit="9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:BC19"/>
    </sheetView>
  </sheetViews>
  <sheetFormatPr defaultColWidth="9.140625" defaultRowHeight="15"/>
  <cols>
    <col min="1" max="1" width="4.7109375" style="2" customWidth="1"/>
    <col min="2" max="2" width="33.28125" style="66" customWidth="1"/>
    <col min="3" max="3" width="14.00390625" style="67" customWidth="1"/>
    <col min="4" max="9" width="11.57421875" style="66" customWidth="1"/>
    <col min="10" max="10" width="8.8515625" style="66" customWidth="1"/>
    <col min="11" max="11" width="8.140625" style="66" customWidth="1"/>
    <col min="12" max="12" width="8.7109375" style="66" customWidth="1"/>
    <col min="13" max="13" width="11.421875" style="66" customWidth="1"/>
    <col min="14" max="14" width="11.28125" style="66" customWidth="1"/>
    <col min="15" max="15" width="10.140625" style="66" customWidth="1"/>
    <col min="16" max="22" width="10.57421875" style="66" customWidth="1"/>
    <col min="23" max="23" width="9.57421875" style="66" customWidth="1"/>
    <col min="24" max="24" width="10.00390625" style="66" customWidth="1"/>
    <col min="25" max="25" width="11.421875" style="66" customWidth="1"/>
    <col min="26" max="26" width="12.00390625" style="66" customWidth="1"/>
    <col min="27" max="27" width="11.57421875" style="66" customWidth="1"/>
    <col min="28" max="28" width="10.00390625" style="66" customWidth="1"/>
    <col min="29" max="35" width="10.421875" style="66" customWidth="1"/>
    <col min="36" max="38" width="9.140625" style="66" customWidth="1"/>
    <col min="39" max="39" width="11.7109375" style="66" customWidth="1"/>
    <col min="40" max="40" width="11.28125" style="66" customWidth="1"/>
    <col min="41" max="41" width="10.8515625" style="66" customWidth="1"/>
    <col min="42" max="48" width="11.00390625" style="66" customWidth="1"/>
    <col min="49" max="51" width="9.140625" style="66" customWidth="1"/>
    <col min="52" max="52" width="12.140625" style="66" customWidth="1"/>
    <col min="53" max="53" width="10.8515625" style="66" customWidth="1"/>
    <col min="54" max="54" width="10.28125" style="66" customWidth="1"/>
    <col min="55" max="55" width="10.57421875" style="66" customWidth="1"/>
    <col min="56" max="56" width="16.8515625" style="66" customWidth="1"/>
    <col min="57" max="66" width="9.140625" style="66" customWidth="1"/>
    <col min="67" max="68" width="11.28125" style="66" bestFit="1" customWidth="1"/>
    <col min="69" max="16384" width="9.140625" style="66" customWidth="1"/>
  </cols>
  <sheetData>
    <row r="1" spans="27:55" ht="18.75">
      <c r="AA1" s="2"/>
      <c r="BB1" s="130" t="s">
        <v>7</v>
      </c>
      <c r="BC1" s="130"/>
    </row>
    <row r="2" spans="2:55" ht="21.75" customHeight="1">
      <c r="B2" s="119" t="s">
        <v>71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</row>
    <row r="4" spans="1:55" ht="24" customHeight="1">
      <c r="A4" s="127" t="s">
        <v>51</v>
      </c>
      <c r="B4" s="127" t="s">
        <v>0</v>
      </c>
      <c r="C4" s="143" t="s">
        <v>15</v>
      </c>
      <c r="D4" s="137" t="s">
        <v>16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47"/>
    </row>
    <row r="5" spans="1:55" ht="24" customHeight="1">
      <c r="A5" s="128"/>
      <c r="B5" s="128"/>
      <c r="C5" s="144"/>
      <c r="D5" s="125" t="s">
        <v>58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 t="s">
        <v>59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6" t="s">
        <v>24</v>
      </c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</row>
    <row r="6" spans="1:55" ht="45" customHeight="1">
      <c r="A6" s="128"/>
      <c r="B6" s="128"/>
      <c r="C6" s="14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48" t="s">
        <v>72</v>
      </c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 t="s">
        <v>74</v>
      </c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</row>
    <row r="7" spans="1:55" ht="12" customHeight="1" hidden="1">
      <c r="A7" s="128"/>
      <c r="B7" s="141"/>
      <c r="C7" s="14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33" t="s">
        <v>17</v>
      </c>
      <c r="AE7" s="134"/>
      <c r="AF7" s="134"/>
      <c r="AG7" s="134"/>
      <c r="AH7" s="134"/>
      <c r="AI7" s="134"/>
      <c r="AJ7" s="135"/>
      <c r="AK7" s="135"/>
      <c r="AL7" s="135"/>
      <c r="AM7" s="135"/>
      <c r="AN7" s="135"/>
      <c r="AO7" s="135"/>
      <c r="AP7" s="136"/>
      <c r="AQ7" s="137" t="s">
        <v>18</v>
      </c>
      <c r="AR7" s="138"/>
      <c r="AS7" s="138"/>
      <c r="AT7" s="138"/>
      <c r="AU7" s="138"/>
      <c r="AV7" s="138"/>
      <c r="AW7" s="139"/>
      <c r="AX7" s="139"/>
      <c r="AY7" s="139"/>
      <c r="AZ7" s="139"/>
      <c r="BA7" s="139"/>
      <c r="BB7" s="139"/>
      <c r="BC7" s="140"/>
    </row>
    <row r="8" spans="1:55" ht="28.5" customHeight="1">
      <c r="A8" s="129"/>
      <c r="B8" s="142"/>
      <c r="C8" s="146"/>
      <c r="D8" s="8" t="s">
        <v>19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19</v>
      </c>
      <c r="R8" s="7" t="s">
        <v>65</v>
      </c>
      <c r="S8" s="7" t="s">
        <v>66</v>
      </c>
      <c r="T8" s="7" t="s">
        <v>67</v>
      </c>
      <c r="U8" s="7" t="s">
        <v>68</v>
      </c>
      <c r="V8" s="7" t="s">
        <v>69</v>
      </c>
      <c r="W8" s="7" t="s">
        <v>8</v>
      </c>
      <c r="X8" s="7" t="s">
        <v>9</v>
      </c>
      <c r="Y8" s="7" t="s">
        <v>10</v>
      </c>
      <c r="Z8" s="7" t="s">
        <v>11</v>
      </c>
      <c r="AA8" s="7" t="s">
        <v>12</v>
      </c>
      <c r="AB8" s="7" t="s">
        <v>13</v>
      </c>
      <c r="AC8" s="7" t="s">
        <v>14</v>
      </c>
      <c r="AD8" s="7" t="s">
        <v>19</v>
      </c>
      <c r="AE8" s="7" t="s">
        <v>65</v>
      </c>
      <c r="AF8" s="7" t="s">
        <v>66</v>
      </c>
      <c r="AG8" s="7" t="s">
        <v>67</v>
      </c>
      <c r="AH8" s="7" t="s">
        <v>68</v>
      </c>
      <c r="AI8" s="7" t="s">
        <v>69</v>
      </c>
      <c r="AJ8" s="7" t="s">
        <v>8</v>
      </c>
      <c r="AK8" s="7" t="s">
        <v>9</v>
      </c>
      <c r="AL8" s="7" t="s">
        <v>10</v>
      </c>
      <c r="AM8" s="7" t="s">
        <v>11</v>
      </c>
      <c r="AN8" s="7" t="s">
        <v>12</v>
      </c>
      <c r="AO8" s="7" t="s">
        <v>13</v>
      </c>
      <c r="AP8" s="7" t="s">
        <v>14</v>
      </c>
      <c r="AQ8" s="7" t="s">
        <v>19</v>
      </c>
      <c r="AR8" s="7" t="s">
        <v>65</v>
      </c>
      <c r="AS8" s="7" t="s">
        <v>66</v>
      </c>
      <c r="AT8" s="7" t="s">
        <v>67</v>
      </c>
      <c r="AU8" s="7" t="s">
        <v>68</v>
      </c>
      <c r="AV8" s="7" t="s">
        <v>69</v>
      </c>
      <c r="AW8" s="7" t="s">
        <v>8</v>
      </c>
      <c r="AX8" s="7" t="s">
        <v>9</v>
      </c>
      <c r="AY8" s="7" t="s">
        <v>10</v>
      </c>
      <c r="AZ8" s="7" t="s">
        <v>11</v>
      </c>
      <c r="BA8" s="7" t="s">
        <v>12</v>
      </c>
      <c r="BB8" s="7" t="s">
        <v>13</v>
      </c>
      <c r="BC8" s="7" t="s">
        <v>14</v>
      </c>
    </row>
    <row r="9" spans="1:55" s="23" customFormat="1" ht="18.75">
      <c r="A9" s="8">
        <v>1</v>
      </c>
      <c r="B9" s="19">
        <v>2</v>
      </c>
      <c r="C9" s="19" t="s">
        <v>76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  <c r="AR9" s="8">
        <v>44</v>
      </c>
      <c r="AS9" s="8">
        <v>45</v>
      </c>
      <c r="AT9" s="8">
        <v>46</v>
      </c>
      <c r="AU9" s="8">
        <v>47</v>
      </c>
      <c r="AV9" s="8">
        <v>48</v>
      </c>
      <c r="AW9" s="8">
        <v>49</v>
      </c>
      <c r="AX9" s="8">
        <v>50</v>
      </c>
      <c r="AY9" s="8">
        <v>51</v>
      </c>
      <c r="AZ9" s="8">
        <v>52</v>
      </c>
      <c r="BA9" s="8">
        <v>53</v>
      </c>
      <c r="BB9" s="8">
        <v>54</v>
      </c>
      <c r="BC9" s="8">
        <v>55</v>
      </c>
    </row>
    <row r="10" spans="1:55" ht="43.5" customHeight="1">
      <c r="A10" s="8">
        <v>1</v>
      </c>
      <c r="B10" s="9" t="s">
        <v>25</v>
      </c>
      <c r="C10" s="10">
        <f>D10+Q10</f>
        <v>24250</v>
      </c>
      <c r="D10" s="10">
        <f>SUM(E10:P10)</f>
        <v>4150</v>
      </c>
      <c r="E10" s="11">
        <v>415</v>
      </c>
      <c r="F10" s="11">
        <v>415</v>
      </c>
      <c r="G10" s="11">
        <v>415</v>
      </c>
      <c r="H10" s="11">
        <v>415</v>
      </c>
      <c r="I10" s="11">
        <v>415</v>
      </c>
      <c r="J10" s="11">
        <v>415</v>
      </c>
      <c r="K10" s="11">
        <v>415</v>
      </c>
      <c r="L10" s="11">
        <v>415</v>
      </c>
      <c r="M10" s="11">
        <v>415</v>
      </c>
      <c r="N10" s="11">
        <v>415</v>
      </c>
      <c r="O10" s="11">
        <v>0</v>
      </c>
      <c r="P10" s="11">
        <v>0</v>
      </c>
      <c r="Q10" s="10">
        <f>SUM(R10:AC10)</f>
        <v>20100</v>
      </c>
      <c r="R10" s="11">
        <v>2010</v>
      </c>
      <c r="S10" s="11">
        <v>2010</v>
      </c>
      <c r="T10" s="11">
        <v>2010</v>
      </c>
      <c r="U10" s="11">
        <v>2010</v>
      </c>
      <c r="V10" s="11">
        <v>2010</v>
      </c>
      <c r="W10" s="11">
        <v>2010</v>
      </c>
      <c r="X10" s="11">
        <v>2010</v>
      </c>
      <c r="Y10" s="11">
        <v>2010</v>
      </c>
      <c r="Z10" s="11">
        <v>2010</v>
      </c>
      <c r="AA10" s="11">
        <v>2010</v>
      </c>
      <c r="AB10" s="11">
        <v>0</v>
      </c>
      <c r="AC10" s="11">
        <v>0</v>
      </c>
      <c r="AD10" s="10">
        <f>SUM(AE10:AP10)</f>
        <v>2234</v>
      </c>
      <c r="AE10" s="11">
        <v>223</v>
      </c>
      <c r="AF10" s="11">
        <v>224</v>
      </c>
      <c r="AG10" s="11">
        <v>224</v>
      </c>
      <c r="AH10" s="11">
        <v>223</v>
      </c>
      <c r="AI10" s="11">
        <v>223</v>
      </c>
      <c r="AJ10" s="11">
        <v>223</v>
      </c>
      <c r="AK10" s="11">
        <v>223</v>
      </c>
      <c r="AL10" s="11">
        <v>224</v>
      </c>
      <c r="AM10" s="11">
        <v>224</v>
      </c>
      <c r="AN10" s="11">
        <v>223</v>
      </c>
      <c r="AO10" s="11">
        <v>0</v>
      </c>
      <c r="AP10" s="11">
        <v>0</v>
      </c>
      <c r="AQ10" s="10">
        <f>SUM(AR10:BC10)</f>
        <v>11277</v>
      </c>
      <c r="AR10" s="11">
        <v>1128</v>
      </c>
      <c r="AS10" s="11">
        <v>1128</v>
      </c>
      <c r="AT10" s="11">
        <v>1128</v>
      </c>
      <c r="AU10" s="11">
        <v>1128</v>
      </c>
      <c r="AV10" s="11">
        <v>1128</v>
      </c>
      <c r="AW10" s="11">
        <v>1127</v>
      </c>
      <c r="AX10" s="11">
        <v>1127</v>
      </c>
      <c r="AY10" s="11">
        <v>1127</v>
      </c>
      <c r="AZ10" s="11">
        <v>1128</v>
      </c>
      <c r="BA10" s="11">
        <v>1128</v>
      </c>
      <c r="BB10" s="11">
        <v>0</v>
      </c>
      <c r="BC10" s="11">
        <v>0</v>
      </c>
    </row>
    <row r="11" spans="1:55" ht="57.75" customHeight="1">
      <c r="A11" s="8">
        <v>2</v>
      </c>
      <c r="B11" s="9" t="s">
        <v>26</v>
      </c>
      <c r="C11" s="102">
        <v>14000</v>
      </c>
      <c r="D11" s="103">
        <v>3457</v>
      </c>
      <c r="E11" s="103">
        <v>310</v>
      </c>
      <c r="F11" s="103">
        <v>421</v>
      </c>
      <c r="G11" s="103">
        <v>414</v>
      </c>
      <c r="H11" s="103">
        <v>410</v>
      </c>
      <c r="I11" s="103">
        <v>333</v>
      </c>
      <c r="J11" s="103">
        <v>348</v>
      </c>
      <c r="K11" s="103">
        <v>272</v>
      </c>
      <c r="L11" s="103">
        <v>268</v>
      </c>
      <c r="M11" s="103">
        <v>351</v>
      </c>
      <c r="N11" s="103">
        <v>330</v>
      </c>
      <c r="O11" s="103">
        <v>0</v>
      </c>
      <c r="P11" s="103">
        <v>0</v>
      </c>
      <c r="Q11" s="103">
        <v>10543</v>
      </c>
      <c r="R11" s="103">
        <v>947</v>
      </c>
      <c r="S11" s="103">
        <v>1283</v>
      </c>
      <c r="T11" s="103">
        <v>1261</v>
      </c>
      <c r="U11" s="103">
        <v>1248</v>
      </c>
      <c r="V11" s="103">
        <v>1017</v>
      </c>
      <c r="W11" s="103">
        <v>1059</v>
      </c>
      <c r="X11" s="103">
        <v>828</v>
      </c>
      <c r="Y11" s="103">
        <v>818</v>
      </c>
      <c r="Z11" s="103">
        <v>1072</v>
      </c>
      <c r="AA11" s="103">
        <v>1010</v>
      </c>
      <c r="AB11" s="103">
        <v>0</v>
      </c>
      <c r="AC11" s="103">
        <v>0</v>
      </c>
      <c r="AD11" s="103">
        <v>1265</v>
      </c>
      <c r="AE11" s="103">
        <v>126</v>
      </c>
      <c r="AF11" s="103">
        <v>182</v>
      </c>
      <c r="AG11" s="103">
        <v>168</v>
      </c>
      <c r="AH11" s="103">
        <v>142</v>
      </c>
      <c r="AI11" s="103">
        <v>126</v>
      </c>
      <c r="AJ11" s="103">
        <v>107</v>
      </c>
      <c r="AK11" s="103">
        <v>82</v>
      </c>
      <c r="AL11" s="103">
        <v>78</v>
      </c>
      <c r="AM11" s="103">
        <v>126</v>
      </c>
      <c r="AN11" s="103">
        <v>128</v>
      </c>
      <c r="AO11" s="103">
        <v>0</v>
      </c>
      <c r="AP11" s="103">
        <v>0</v>
      </c>
      <c r="AQ11" s="103">
        <v>7007</v>
      </c>
      <c r="AR11" s="103">
        <v>628</v>
      </c>
      <c r="AS11" s="103">
        <v>852</v>
      </c>
      <c r="AT11" s="103">
        <v>837</v>
      </c>
      <c r="AU11" s="103">
        <v>829</v>
      </c>
      <c r="AV11" s="103">
        <v>675</v>
      </c>
      <c r="AW11" s="103">
        <v>703</v>
      </c>
      <c r="AX11" s="103">
        <v>550</v>
      </c>
      <c r="AY11" s="103">
        <v>543</v>
      </c>
      <c r="AZ11" s="103">
        <v>712</v>
      </c>
      <c r="BA11" s="103">
        <v>678</v>
      </c>
      <c r="BB11" s="103">
        <v>0</v>
      </c>
      <c r="BC11" s="103">
        <v>0</v>
      </c>
    </row>
    <row r="12" spans="1:55" ht="54.75" customHeight="1">
      <c r="A12" s="8">
        <v>3</v>
      </c>
      <c r="B12" s="9" t="s">
        <v>27</v>
      </c>
      <c r="C12" s="10">
        <f aca="true" t="shared" si="0" ref="C12:C35">D12+Q12</f>
        <v>7300</v>
      </c>
      <c r="D12" s="10">
        <f aca="true" t="shared" si="1" ref="D12:D35">SUM(E12:P12)</f>
        <v>1700</v>
      </c>
      <c r="E12" s="12">
        <v>150</v>
      </c>
      <c r="F12" s="12">
        <v>155</v>
      </c>
      <c r="G12" s="12">
        <v>155</v>
      </c>
      <c r="H12" s="12">
        <v>155</v>
      </c>
      <c r="I12" s="12">
        <v>155</v>
      </c>
      <c r="J12" s="12">
        <v>155</v>
      </c>
      <c r="K12" s="12">
        <v>155</v>
      </c>
      <c r="L12" s="12">
        <v>155</v>
      </c>
      <c r="M12" s="12">
        <v>155</v>
      </c>
      <c r="N12" s="12">
        <v>155</v>
      </c>
      <c r="O12" s="12">
        <v>155</v>
      </c>
      <c r="P12" s="12">
        <v>0</v>
      </c>
      <c r="Q12" s="10">
        <f aca="true" t="shared" si="2" ref="Q12:Q35">SUM(R12:AC12)</f>
        <v>5600</v>
      </c>
      <c r="R12" s="12">
        <v>500</v>
      </c>
      <c r="S12" s="12">
        <v>510</v>
      </c>
      <c r="T12" s="12">
        <v>510</v>
      </c>
      <c r="U12" s="12">
        <v>510</v>
      </c>
      <c r="V12" s="12">
        <v>510</v>
      </c>
      <c r="W12" s="12">
        <v>510</v>
      </c>
      <c r="X12" s="12">
        <v>510</v>
      </c>
      <c r="Y12" s="12">
        <v>510</v>
      </c>
      <c r="Z12" s="12">
        <v>510</v>
      </c>
      <c r="AA12" s="12">
        <v>510</v>
      </c>
      <c r="AB12" s="12">
        <v>510</v>
      </c>
      <c r="AC12" s="12">
        <v>0</v>
      </c>
      <c r="AD12" s="10">
        <f aca="true" t="shared" si="3" ref="AD12:AD35">SUM(AE12:AP12)</f>
        <v>2000</v>
      </c>
      <c r="AE12" s="12">
        <v>180</v>
      </c>
      <c r="AF12" s="12">
        <v>182</v>
      </c>
      <c r="AG12" s="12">
        <v>182</v>
      </c>
      <c r="AH12" s="12">
        <v>182</v>
      </c>
      <c r="AI12" s="12">
        <v>182</v>
      </c>
      <c r="AJ12" s="12">
        <v>182</v>
      </c>
      <c r="AK12" s="12">
        <v>182</v>
      </c>
      <c r="AL12" s="12">
        <v>182</v>
      </c>
      <c r="AM12" s="12">
        <v>182</v>
      </c>
      <c r="AN12" s="12">
        <v>182</v>
      </c>
      <c r="AO12" s="12">
        <v>182</v>
      </c>
      <c r="AP12" s="12">
        <v>0</v>
      </c>
      <c r="AQ12" s="10">
        <f aca="true" t="shared" si="4" ref="AQ12:AQ35">SUM(AR12:BC12)</f>
        <v>2000</v>
      </c>
      <c r="AR12" s="12">
        <v>180</v>
      </c>
      <c r="AS12" s="12">
        <v>182</v>
      </c>
      <c r="AT12" s="12">
        <v>182</v>
      </c>
      <c r="AU12" s="12">
        <v>182</v>
      </c>
      <c r="AV12" s="12">
        <v>182</v>
      </c>
      <c r="AW12" s="12">
        <v>182</v>
      </c>
      <c r="AX12" s="12">
        <v>182</v>
      </c>
      <c r="AY12" s="12">
        <v>182</v>
      </c>
      <c r="AZ12" s="12">
        <v>182</v>
      </c>
      <c r="BA12" s="12">
        <v>182</v>
      </c>
      <c r="BB12" s="12">
        <v>182</v>
      </c>
      <c r="BC12" s="12">
        <v>0</v>
      </c>
    </row>
    <row r="13" spans="1:55" ht="55.5" customHeight="1">
      <c r="A13" s="8">
        <v>4</v>
      </c>
      <c r="B13" s="9" t="s">
        <v>28</v>
      </c>
      <c r="C13" s="10">
        <f t="shared" si="0"/>
        <v>5295</v>
      </c>
      <c r="D13" s="10">
        <f t="shared" si="1"/>
        <v>848</v>
      </c>
      <c r="E13" s="12">
        <v>24</v>
      </c>
      <c r="F13" s="12">
        <v>64</v>
      </c>
      <c r="G13" s="12">
        <v>64</v>
      </c>
      <c r="H13" s="12">
        <v>64</v>
      </c>
      <c r="I13" s="12">
        <v>64</v>
      </c>
      <c r="J13" s="12">
        <v>80</v>
      </c>
      <c r="K13" s="12">
        <v>88</v>
      </c>
      <c r="L13" s="12">
        <v>88</v>
      </c>
      <c r="M13" s="12">
        <v>88</v>
      </c>
      <c r="N13" s="12">
        <v>88</v>
      </c>
      <c r="O13" s="12">
        <v>88</v>
      </c>
      <c r="P13" s="12">
        <v>48</v>
      </c>
      <c r="Q13" s="10">
        <f t="shared" si="2"/>
        <v>4447</v>
      </c>
      <c r="R13" s="12">
        <v>126</v>
      </c>
      <c r="S13" s="12">
        <v>336</v>
      </c>
      <c r="T13" s="12">
        <v>336</v>
      </c>
      <c r="U13" s="12">
        <v>336</v>
      </c>
      <c r="V13" s="12">
        <v>336</v>
      </c>
      <c r="W13" s="12">
        <v>420</v>
      </c>
      <c r="X13" s="12">
        <v>462</v>
      </c>
      <c r="Y13" s="12">
        <v>462</v>
      </c>
      <c r="Z13" s="12">
        <v>462</v>
      </c>
      <c r="AA13" s="12">
        <v>462</v>
      </c>
      <c r="AB13" s="12">
        <v>462</v>
      </c>
      <c r="AC13" s="12">
        <v>247</v>
      </c>
      <c r="AD13" s="10">
        <f t="shared" si="3"/>
        <v>670</v>
      </c>
      <c r="AE13" s="12">
        <v>20</v>
      </c>
      <c r="AF13" s="12">
        <v>50</v>
      </c>
      <c r="AG13" s="12">
        <v>50</v>
      </c>
      <c r="AH13" s="12">
        <v>50</v>
      </c>
      <c r="AI13" s="12">
        <v>50</v>
      </c>
      <c r="AJ13" s="12">
        <v>60</v>
      </c>
      <c r="AK13" s="12">
        <v>70</v>
      </c>
      <c r="AL13" s="12">
        <v>70</v>
      </c>
      <c r="AM13" s="12">
        <v>70</v>
      </c>
      <c r="AN13" s="12">
        <v>70</v>
      </c>
      <c r="AO13" s="12">
        <v>70</v>
      </c>
      <c r="AP13" s="12">
        <v>40</v>
      </c>
      <c r="AQ13" s="10">
        <f t="shared" si="4"/>
        <v>1848</v>
      </c>
      <c r="AR13" s="12">
        <v>52</v>
      </c>
      <c r="AS13" s="12">
        <v>140</v>
      </c>
      <c r="AT13" s="12">
        <v>140</v>
      </c>
      <c r="AU13" s="12">
        <v>140</v>
      </c>
      <c r="AV13" s="12">
        <v>140</v>
      </c>
      <c r="AW13" s="12">
        <v>174</v>
      </c>
      <c r="AX13" s="12">
        <v>192</v>
      </c>
      <c r="AY13" s="12">
        <v>192</v>
      </c>
      <c r="AZ13" s="12">
        <v>192</v>
      </c>
      <c r="BA13" s="12">
        <v>192</v>
      </c>
      <c r="BB13" s="12">
        <v>192</v>
      </c>
      <c r="BC13" s="12">
        <v>102</v>
      </c>
    </row>
    <row r="14" spans="1:55" ht="42" customHeight="1" thickBot="1">
      <c r="A14" s="8">
        <v>5</v>
      </c>
      <c r="B14" s="9" t="s">
        <v>29</v>
      </c>
      <c r="C14" s="10">
        <f t="shared" si="0"/>
        <v>2815</v>
      </c>
      <c r="D14" s="10">
        <f t="shared" si="1"/>
        <v>1370</v>
      </c>
      <c r="E14" s="12">
        <v>70</v>
      </c>
      <c r="F14" s="12">
        <v>120</v>
      </c>
      <c r="G14" s="12">
        <v>120</v>
      </c>
      <c r="H14" s="12">
        <v>120</v>
      </c>
      <c r="I14" s="12">
        <v>120</v>
      </c>
      <c r="J14" s="12">
        <v>120</v>
      </c>
      <c r="K14" s="12">
        <v>120</v>
      </c>
      <c r="L14" s="12">
        <v>120</v>
      </c>
      <c r="M14" s="12">
        <v>120</v>
      </c>
      <c r="N14" s="12">
        <v>120</v>
      </c>
      <c r="O14" s="12">
        <v>120</v>
      </c>
      <c r="P14" s="12">
        <v>100</v>
      </c>
      <c r="Q14" s="10">
        <f t="shared" si="2"/>
        <v>1445</v>
      </c>
      <c r="R14" s="12">
        <v>80</v>
      </c>
      <c r="S14" s="12">
        <v>128</v>
      </c>
      <c r="T14" s="12">
        <v>128</v>
      </c>
      <c r="U14" s="12">
        <v>128</v>
      </c>
      <c r="V14" s="12">
        <v>128</v>
      </c>
      <c r="W14" s="12">
        <v>128</v>
      </c>
      <c r="X14" s="12">
        <v>128</v>
      </c>
      <c r="Y14" s="12">
        <v>128</v>
      </c>
      <c r="Z14" s="12">
        <v>128</v>
      </c>
      <c r="AA14" s="12">
        <v>128</v>
      </c>
      <c r="AB14" s="12">
        <v>128</v>
      </c>
      <c r="AC14" s="12">
        <v>85</v>
      </c>
      <c r="AD14" s="10">
        <f t="shared" si="3"/>
        <v>82</v>
      </c>
      <c r="AE14" s="12">
        <v>5</v>
      </c>
      <c r="AF14" s="12">
        <v>7</v>
      </c>
      <c r="AG14" s="12">
        <v>7</v>
      </c>
      <c r="AH14" s="12">
        <v>7</v>
      </c>
      <c r="AI14" s="12">
        <v>7</v>
      </c>
      <c r="AJ14" s="12">
        <v>7</v>
      </c>
      <c r="AK14" s="12">
        <v>7</v>
      </c>
      <c r="AL14" s="12">
        <v>7</v>
      </c>
      <c r="AM14" s="12">
        <v>7</v>
      </c>
      <c r="AN14" s="12">
        <v>7</v>
      </c>
      <c r="AO14" s="12">
        <v>7</v>
      </c>
      <c r="AP14" s="12">
        <v>7</v>
      </c>
      <c r="AQ14" s="10">
        <f t="shared" si="4"/>
        <v>708</v>
      </c>
      <c r="AR14" s="12">
        <v>40</v>
      </c>
      <c r="AS14" s="12">
        <v>62</v>
      </c>
      <c r="AT14" s="12">
        <v>62</v>
      </c>
      <c r="AU14" s="12">
        <v>62</v>
      </c>
      <c r="AV14" s="12">
        <v>62</v>
      </c>
      <c r="AW14" s="12">
        <v>62</v>
      </c>
      <c r="AX14" s="12">
        <v>62</v>
      </c>
      <c r="AY14" s="12">
        <v>62</v>
      </c>
      <c r="AZ14" s="12">
        <v>62</v>
      </c>
      <c r="BA14" s="12">
        <v>62</v>
      </c>
      <c r="BB14" s="12">
        <v>62</v>
      </c>
      <c r="BC14" s="12">
        <v>48</v>
      </c>
    </row>
    <row r="15" spans="1:55" ht="42" customHeight="1" thickBot="1">
      <c r="A15" s="8">
        <v>6</v>
      </c>
      <c r="B15" s="9" t="s">
        <v>30</v>
      </c>
      <c r="C15" s="96" t="s">
        <v>78</v>
      </c>
      <c r="D15" s="96">
        <v>680</v>
      </c>
      <c r="E15" s="97">
        <v>50</v>
      </c>
      <c r="F15" s="97">
        <v>60</v>
      </c>
      <c r="G15" s="97">
        <v>60</v>
      </c>
      <c r="H15" s="97">
        <v>60</v>
      </c>
      <c r="I15" s="97">
        <v>60</v>
      </c>
      <c r="J15" s="97">
        <v>50</v>
      </c>
      <c r="K15" s="97">
        <v>50</v>
      </c>
      <c r="L15" s="97">
        <v>50</v>
      </c>
      <c r="M15" s="97">
        <v>90</v>
      </c>
      <c r="N15" s="97">
        <v>90</v>
      </c>
      <c r="O15" s="97">
        <v>50</v>
      </c>
      <c r="P15" s="97">
        <v>10</v>
      </c>
      <c r="Q15" s="96" t="s">
        <v>79</v>
      </c>
      <c r="R15" s="97">
        <v>325</v>
      </c>
      <c r="S15" s="97">
        <v>325</v>
      </c>
      <c r="T15" s="97">
        <v>325</v>
      </c>
      <c r="U15" s="97">
        <v>325</v>
      </c>
      <c r="V15" s="97">
        <v>325</v>
      </c>
      <c r="W15" s="97">
        <v>320</v>
      </c>
      <c r="X15" s="97">
        <v>280</v>
      </c>
      <c r="Y15" s="97">
        <v>280</v>
      </c>
      <c r="Z15" s="97">
        <v>350</v>
      </c>
      <c r="AA15" s="97">
        <v>355</v>
      </c>
      <c r="AB15" s="97">
        <v>235</v>
      </c>
      <c r="AC15" s="97">
        <v>55</v>
      </c>
      <c r="AD15" s="96">
        <v>500</v>
      </c>
      <c r="AE15" s="97">
        <v>45</v>
      </c>
      <c r="AF15" s="97">
        <v>45</v>
      </c>
      <c r="AG15" s="97">
        <v>45</v>
      </c>
      <c r="AH15" s="97">
        <v>45</v>
      </c>
      <c r="AI15" s="97">
        <v>45</v>
      </c>
      <c r="AJ15" s="97">
        <v>40</v>
      </c>
      <c r="AK15" s="97">
        <v>30</v>
      </c>
      <c r="AL15" s="97">
        <v>30</v>
      </c>
      <c r="AM15" s="97">
        <v>50</v>
      </c>
      <c r="AN15" s="97">
        <v>55</v>
      </c>
      <c r="AO15" s="97">
        <v>55</v>
      </c>
      <c r="AP15" s="97">
        <v>15</v>
      </c>
      <c r="AQ15" s="96" t="s">
        <v>80</v>
      </c>
      <c r="AR15" s="97">
        <v>180</v>
      </c>
      <c r="AS15" s="97">
        <v>180</v>
      </c>
      <c r="AT15" s="97">
        <v>180</v>
      </c>
      <c r="AU15" s="97">
        <v>180</v>
      </c>
      <c r="AV15" s="97">
        <v>180</v>
      </c>
      <c r="AW15" s="97">
        <v>180</v>
      </c>
      <c r="AX15" s="97">
        <v>150</v>
      </c>
      <c r="AY15" s="97">
        <v>150</v>
      </c>
      <c r="AZ15" s="97">
        <v>180</v>
      </c>
      <c r="BA15" s="97">
        <v>180</v>
      </c>
      <c r="BB15" s="97">
        <v>60</v>
      </c>
      <c r="BC15" s="13">
        <v>0</v>
      </c>
    </row>
    <row r="16" spans="1:55" s="73" customFormat="1" ht="35.25" customHeight="1">
      <c r="A16" s="72">
        <v>7</v>
      </c>
      <c r="B16" s="114" t="s">
        <v>31</v>
      </c>
      <c r="C16" s="115">
        <f t="shared" si="0"/>
        <v>3670</v>
      </c>
      <c r="D16" s="115">
        <f t="shared" si="1"/>
        <v>300</v>
      </c>
      <c r="E16" s="101">
        <v>30</v>
      </c>
      <c r="F16" s="101">
        <v>30</v>
      </c>
      <c r="G16" s="101">
        <v>30</v>
      </c>
      <c r="H16" s="101">
        <v>30</v>
      </c>
      <c r="I16" s="101">
        <v>30</v>
      </c>
      <c r="J16" s="101">
        <v>30</v>
      </c>
      <c r="K16" s="101">
        <v>30</v>
      </c>
      <c r="L16" s="101">
        <v>30</v>
      </c>
      <c r="M16" s="101">
        <v>30</v>
      </c>
      <c r="N16" s="101">
        <v>30</v>
      </c>
      <c r="O16" s="101">
        <v>0</v>
      </c>
      <c r="P16" s="101">
        <v>0</v>
      </c>
      <c r="Q16" s="115">
        <f t="shared" si="2"/>
        <v>3370</v>
      </c>
      <c r="R16" s="101">
        <v>339</v>
      </c>
      <c r="S16" s="101">
        <v>339</v>
      </c>
      <c r="T16" s="101">
        <v>340</v>
      </c>
      <c r="U16" s="101">
        <v>347</v>
      </c>
      <c r="V16" s="101">
        <v>329</v>
      </c>
      <c r="W16" s="101">
        <v>329</v>
      </c>
      <c r="X16" s="101">
        <v>329</v>
      </c>
      <c r="Y16" s="101">
        <v>339</v>
      </c>
      <c r="Z16" s="101">
        <v>339</v>
      </c>
      <c r="AA16" s="101">
        <v>340</v>
      </c>
      <c r="AB16" s="101">
        <v>0</v>
      </c>
      <c r="AC16" s="101">
        <v>0</v>
      </c>
      <c r="AD16" s="115">
        <f t="shared" si="3"/>
        <v>891</v>
      </c>
      <c r="AE16" s="101">
        <v>89</v>
      </c>
      <c r="AF16" s="101">
        <v>89</v>
      </c>
      <c r="AG16" s="101">
        <v>89</v>
      </c>
      <c r="AH16" s="101">
        <v>89</v>
      </c>
      <c r="AI16" s="101">
        <v>89</v>
      </c>
      <c r="AJ16" s="101">
        <v>89</v>
      </c>
      <c r="AK16" s="101">
        <v>89</v>
      </c>
      <c r="AL16" s="101">
        <v>89</v>
      </c>
      <c r="AM16" s="101">
        <v>89</v>
      </c>
      <c r="AN16" s="101">
        <v>90</v>
      </c>
      <c r="AO16" s="101">
        <v>0</v>
      </c>
      <c r="AP16" s="101">
        <v>0</v>
      </c>
      <c r="AQ16" s="115">
        <f t="shared" si="4"/>
        <v>2479</v>
      </c>
      <c r="AR16" s="101">
        <v>250</v>
      </c>
      <c r="AS16" s="101">
        <v>250</v>
      </c>
      <c r="AT16" s="101">
        <v>251</v>
      </c>
      <c r="AU16" s="101">
        <v>258</v>
      </c>
      <c r="AV16" s="101">
        <v>240</v>
      </c>
      <c r="AW16" s="101">
        <v>240</v>
      </c>
      <c r="AX16" s="101">
        <v>240</v>
      </c>
      <c r="AY16" s="101">
        <v>250</v>
      </c>
      <c r="AZ16" s="101">
        <v>250</v>
      </c>
      <c r="BA16" s="101">
        <v>250</v>
      </c>
      <c r="BB16" s="101">
        <v>0</v>
      </c>
      <c r="BC16" s="101">
        <v>0</v>
      </c>
    </row>
    <row r="17" spans="1:55" ht="58.5" customHeight="1">
      <c r="A17" s="8">
        <v>8</v>
      </c>
      <c r="B17" s="9" t="s">
        <v>32</v>
      </c>
      <c r="C17" s="10">
        <f t="shared" si="0"/>
        <v>8500</v>
      </c>
      <c r="D17" s="10">
        <f t="shared" si="1"/>
        <v>1500</v>
      </c>
      <c r="E17" s="12">
        <v>125</v>
      </c>
      <c r="F17" s="12">
        <v>125</v>
      </c>
      <c r="G17" s="12">
        <v>125</v>
      </c>
      <c r="H17" s="12">
        <v>125</v>
      </c>
      <c r="I17" s="12">
        <v>125</v>
      </c>
      <c r="J17" s="12">
        <v>125</v>
      </c>
      <c r="K17" s="12">
        <v>125</v>
      </c>
      <c r="L17" s="12">
        <v>125</v>
      </c>
      <c r="M17" s="12">
        <v>125</v>
      </c>
      <c r="N17" s="12">
        <v>125</v>
      </c>
      <c r="O17" s="12">
        <v>125</v>
      </c>
      <c r="P17" s="12">
        <v>125</v>
      </c>
      <c r="Q17" s="10">
        <f t="shared" si="2"/>
        <v>7000</v>
      </c>
      <c r="R17" s="12">
        <v>590</v>
      </c>
      <c r="S17" s="12">
        <v>580</v>
      </c>
      <c r="T17" s="12">
        <v>583</v>
      </c>
      <c r="U17" s="12">
        <v>583</v>
      </c>
      <c r="V17" s="12">
        <v>583</v>
      </c>
      <c r="W17" s="12">
        <v>583</v>
      </c>
      <c r="X17" s="12">
        <v>583</v>
      </c>
      <c r="Y17" s="12">
        <v>583</v>
      </c>
      <c r="Z17" s="12">
        <v>583</v>
      </c>
      <c r="AA17" s="12">
        <v>583</v>
      </c>
      <c r="AB17" s="12">
        <v>583</v>
      </c>
      <c r="AC17" s="12">
        <v>583</v>
      </c>
      <c r="AD17" s="10">
        <f t="shared" si="3"/>
        <v>1500</v>
      </c>
      <c r="AE17" s="12">
        <v>125</v>
      </c>
      <c r="AF17" s="12">
        <v>125</v>
      </c>
      <c r="AG17" s="12">
        <v>125</v>
      </c>
      <c r="AH17" s="12">
        <v>125</v>
      </c>
      <c r="AI17" s="12">
        <v>125</v>
      </c>
      <c r="AJ17" s="12">
        <v>125</v>
      </c>
      <c r="AK17" s="12">
        <v>125</v>
      </c>
      <c r="AL17" s="12">
        <v>125</v>
      </c>
      <c r="AM17" s="12">
        <v>125</v>
      </c>
      <c r="AN17" s="12">
        <v>125</v>
      </c>
      <c r="AO17" s="12">
        <v>125</v>
      </c>
      <c r="AP17" s="12">
        <v>125</v>
      </c>
      <c r="AQ17" s="10">
        <f t="shared" si="4"/>
        <v>1000</v>
      </c>
      <c r="AR17" s="12">
        <v>85</v>
      </c>
      <c r="AS17" s="12">
        <v>85</v>
      </c>
      <c r="AT17" s="12">
        <v>83</v>
      </c>
      <c r="AU17" s="12">
        <v>83</v>
      </c>
      <c r="AV17" s="12">
        <v>83</v>
      </c>
      <c r="AW17" s="12">
        <v>83</v>
      </c>
      <c r="AX17" s="12">
        <v>83</v>
      </c>
      <c r="AY17" s="12">
        <v>83</v>
      </c>
      <c r="AZ17" s="12">
        <v>83</v>
      </c>
      <c r="BA17" s="12">
        <v>83</v>
      </c>
      <c r="BB17" s="12">
        <v>83</v>
      </c>
      <c r="BC17" s="12">
        <v>83</v>
      </c>
    </row>
    <row r="18" spans="1:55" ht="53.25" customHeight="1">
      <c r="A18" s="8">
        <v>9</v>
      </c>
      <c r="B18" s="9" t="s">
        <v>33</v>
      </c>
      <c r="C18" s="10">
        <f t="shared" si="0"/>
        <v>1236</v>
      </c>
      <c r="D18" s="10">
        <f t="shared" si="1"/>
        <v>184</v>
      </c>
      <c r="E18" s="12">
        <v>7</v>
      </c>
      <c r="F18" s="12">
        <v>11</v>
      </c>
      <c r="G18" s="12">
        <v>14</v>
      </c>
      <c r="H18" s="12">
        <v>15</v>
      </c>
      <c r="I18" s="12">
        <v>15</v>
      </c>
      <c r="J18" s="12">
        <v>12</v>
      </c>
      <c r="K18" s="12">
        <v>13</v>
      </c>
      <c r="L18" s="12">
        <v>18</v>
      </c>
      <c r="M18" s="12">
        <v>20</v>
      </c>
      <c r="N18" s="12">
        <v>30</v>
      </c>
      <c r="O18" s="12">
        <v>29</v>
      </c>
      <c r="P18" s="12">
        <v>0</v>
      </c>
      <c r="Q18" s="10">
        <f t="shared" si="2"/>
        <v>1052</v>
      </c>
      <c r="R18" s="12">
        <v>48</v>
      </c>
      <c r="S18" s="12">
        <v>79</v>
      </c>
      <c r="T18" s="12">
        <v>95</v>
      </c>
      <c r="U18" s="12">
        <v>125</v>
      </c>
      <c r="V18" s="12">
        <v>120</v>
      </c>
      <c r="W18" s="12">
        <v>102</v>
      </c>
      <c r="X18" s="12">
        <v>110</v>
      </c>
      <c r="Y18" s="12">
        <v>110</v>
      </c>
      <c r="Z18" s="12">
        <v>105</v>
      </c>
      <c r="AA18" s="12">
        <v>80</v>
      </c>
      <c r="AB18" s="12">
        <v>78</v>
      </c>
      <c r="AC18" s="12">
        <v>0</v>
      </c>
      <c r="AD18" s="10">
        <f t="shared" si="3"/>
        <v>190</v>
      </c>
      <c r="AE18" s="12">
        <v>8</v>
      </c>
      <c r="AF18" s="12">
        <v>15</v>
      </c>
      <c r="AG18" s="12">
        <v>20</v>
      </c>
      <c r="AH18" s="12">
        <v>14</v>
      </c>
      <c r="AI18" s="12">
        <v>15</v>
      </c>
      <c r="AJ18" s="12">
        <v>16</v>
      </c>
      <c r="AK18" s="12">
        <v>16</v>
      </c>
      <c r="AL18" s="12">
        <v>18</v>
      </c>
      <c r="AM18" s="12">
        <v>20</v>
      </c>
      <c r="AN18" s="12">
        <v>25</v>
      </c>
      <c r="AO18" s="12">
        <v>23</v>
      </c>
      <c r="AP18" s="12">
        <v>0</v>
      </c>
      <c r="AQ18" s="10">
        <f t="shared" si="4"/>
        <v>451</v>
      </c>
      <c r="AR18" s="12">
        <v>31</v>
      </c>
      <c r="AS18" s="12">
        <v>35</v>
      </c>
      <c r="AT18" s="12">
        <v>40</v>
      </c>
      <c r="AU18" s="12">
        <v>45</v>
      </c>
      <c r="AV18" s="12">
        <v>45</v>
      </c>
      <c r="AW18" s="12">
        <v>30</v>
      </c>
      <c r="AX18" s="12">
        <v>30</v>
      </c>
      <c r="AY18" s="12">
        <v>40</v>
      </c>
      <c r="AZ18" s="12">
        <v>45</v>
      </c>
      <c r="BA18" s="12">
        <v>55</v>
      </c>
      <c r="BB18" s="12">
        <v>55</v>
      </c>
      <c r="BC18" s="12">
        <v>0</v>
      </c>
    </row>
    <row r="19" spans="1:55" ht="38.25" customHeight="1">
      <c r="A19" s="8">
        <v>10</v>
      </c>
      <c r="B19" s="9" t="s">
        <v>34</v>
      </c>
      <c r="C19" s="90">
        <v>2830</v>
      </c>
      <c r="D19" s="91">
        <v>603</v>
      </c>
      <c r="E19" s="91">
        <v>54</v>
      </c>
      <c r="F19" s="91">
        <v>63</v>
      </c>
      <c r="G19" s="91">
        <v>54</v>
      </c>
      <c r="H19" s="91">
        <v>54</v>
      </c>
      <c r="I19" s="91">
        <v>54</v>
      </c>
      <c r="J19" s="91">
        <v>54</v>
      </c>
      <c r="K19" s="91">
        <v>54</v>
      </c>
      <c r="L19" s="91">
        <v>54</v>
      </c>
      <c r="M19" s="91">
        <v>54</v>
      </c>
      <c r="N19" s="91">
        <v>54</v>
      </c>
      <c r="O19" s="91">
        <v>54</v>
      </c>
      <c r="P19" s="91">
        <v>0</v>
      </c>
      <c r="Q19" s="91">
        <v>2227</v>
      </c>
      <c r="R19" s="91">
        <v>202</v>
      </c>
      <c r="S19" s="91">
        <v>207</v>
      </c>
      <c r="T19" s="91">
        <v>202</v>
      </c>
      <c r="U19" s="91">
        <v>202</v>
      </c>
      <c r="V19" s="91">
        <v>202</v>
      </c>
      <c r="W19" s="91">
        <v>202</v>
      </c>
      <c r="X19" s="91">
        <v>202</v>
      </c>
      <c r="Y19" s="91">
        <v>202</v>
      </c>
      <c r="Z19" s="91">
        <v>202</v>
      </c>
      <c r="AA19" s="91">
        <v>202</v>
      </c>
      <c r="AB19" s="91">
        <v>202</v>
      </c>
      <c r="AC19" s="91">
        <v>0</v>
      </c>
      <c r="AD19" s="91">
        <v>700</v>
      </c>
      <c r="AE19" s="91">
        <v>63</v>
      </c>
      <c r="AF19" s="91">
        <v>70</v>
      </c>
      <c r="AG19" s="91">
        <v>63</v>
      </c>
      <c r="AH19" s="91">
        <v>63</v>
      </c>
      <c r="AI19" s="91">
        <v>63</v>
      </c>
      <c r="AJ19" s="91">
        <v>63</v>
      </c>
      <c r="AK19" s="91">
        <v>63</v>
      </c>
      <c r="AL19" s="91">
        <v>63</v>
      </c>
      <c r="AM19" s="91">
        <v>63</v>
      </c>
      <c r="AN19" s="91">
        <v>63</v>
      </c>
      <c r="AO19" s="91">
        <v>63</v>
      </c>
      <c r="AP19" s="91">
        <v>0</v>
      </c>
      <c r="AQ19" s="91">
        <v>1300</v>
      </c>
      <c r="AR19" s="91">
        <v>118</v>
      </c>
      <c r="AS19" s="91">
        <v>120</v>
      </c>
      <c r="AT19" s="91">
        <v>118</v>
      </c>
      <c r="AU19" s="91">
        <v>118</v>
      </c>
      <c r="AV19" s="91">
        <v>118</v>
      </c>
      <c r="AW19" s="91">
        <v>118</v>
      </c>
      <c r="AX19" s="91">
        <v>118</v>
      </c>
      <c r="AY19" s="91">
        <v>118</v>
      </c>
      <c r="AZ19" s="91">
        <v>118</v>
      </c>
      <c r="BA19" s="91">
        <v>118</v>
      </c>
      <c r="BB19" s="91">
        <v>118</v>
      </c>
      <c r="BC19" s="91">
        <v>0</v>
      </c>
    </row>
    <row r="20" spans="1:55" ht="40.5" customHeight="1">
      <c r="A20" s="8">
        <v>11</v>
      </c>
      <c r="B20" s="9" t="s">
        <v>35</v>
      </c>
      <c r="C20" s="10">
        <f t="shared" si="0"/>
        <v>1322</v>
      </c>
      <c r="D20" s="10">
        <f t="shared" si="1"/>
        <v>394</v>
      </c>
      <c r="E20" s="12">
        <v>15</v>
      </c>
      <c r="F20" s="12">
        <v>38</v>
      </c>
      <c r="G20" s="12">
        <v>38</v>
      </c>
      <c r="H20" s="12">
        <v>38</v>
      </c>
      <c r="I20" s="12">
        <v>38</v>
      </c>
      <c r="J20" s="12">
        <v>38</v>
      </c>
      <c r="K20" s="12">
        <v>38</v>
      </c>
      <c r="L20" s="12">
        <v>38</v>
      </c>
      <c r="M20" s="12">
        <v>38</v>
      </c>
      <c r="N20" s="12">
        <v>38</v>
      </c>
      <c r="O20" s="12">
        <v>37</v>
      </c>
      <c r="P20" s="12">
        <v>0</v>
      </c>
      <c r="Q20" s="10">
        <f t="shared" si="2"/>
        <v>928</v>
      </c>
      <c r="R20" s="12">
        <v>20</v>
      </c>
      <c r="S20" s="12">
        <v>92</v>
      </c>
      <c r="T20" s="12">
        <v>112</v>
      </c>
      <c r="U20" s="12">
        <v>107</v>
      </c>
      <c r="V20" s="12">
        <v>82</v>
      </c>
      <c r="W20" s="12">
        <v>52</v>
      </c>
      <c r="X20" s="12">
        <v>82</v>
      </c>
      <c r="Y20" s="12">
        <v>122</v>
      </c>
      <c r="Z20" s="12">
        <v>127</v>
      </c>
      <c r="AA20" s="12">
        <v>132</v>
      </c>
      <c r="AB20" s="12">
        <v>0</v>
      </c>
      <c r="AC20" s="12">
        <v>0</v>
      </c>
      <c r="AD20" s="10">
        <f t="shared" si="3"/>
        <v>118</v>
      </c>
      <c r="AE20" s="12">
        <v>10</v>
      </c>
      <c r="AF20" s="12">
        <v>12</v>
      </c>
      <c r="AG20" s="12">
        <v>12</v>
      </c>
      <c r="AH20" s="12">
        <v>12</v>
      </c>
      <c r="AI20" s="12">
        <v>12</v>
      </c>
      <c r="AJ20" s="12">
        <v>12</v>
      </c>
      <c r="AK20" s="12">
        <v>12</v>
      </c>
      <c r="AL20" s="12">
        <v>12</v>
      </c>
      <c r="AM20" s="12">
        <v>12</v>
      </c>
      <c r="AN20" s="12">
        <v>12</v>
      </c>
      <c r="AO20" s="12">
        <v>0</v>
      </c>
      <c r="AP20" s="12">
        <v>0</v>
      </c>
      <c r="AQ20" s="10">
        <f t="shared" si="4"/>
        <v>555</v>
      </c>
      <c r="AR20" s="12">
        <v>0</v>
      </c>
      <c r="AS20" s="12">
        <v>60</v>
      </c>
      <c r="AT20" s="12">
        <v>60</v>
      </c>
      <c r="AU20" s="12">
        <v>60</v>
      </c>
      <c r="AV20" s="12">
        <v>40</v>
      </c>
      <c r="AW20" s="12">
        <v>40</v>
      </c>
      <c r="AX20" s="12">
        <v>40</v>
      </c>
      <c r="AY20" s="12">
        <v>80</v>
      </c>
      <c r="AZ20" s="12">
        <v>85</v>
      </c>
      <c r="BA20" s="12">
        <v>90</v>
      </c>
      <c r="BB20" s="12">
        <v>0</v>
      </c>
      <c r="BC20" s="12">
        <v>0</v>
      </c>
    </row>
    <row r="21" spans="1:55" ht="37.5" customHeight="1">
      <c r="A21" s="8">
        <v>12</v>
      </c>
      <c r="B21" s="9" t="s">
        <v>36</v>
      </c>
      <c r="C21" s="10">
        <f t="shared" si="0"/>
        <v>1000</v>
      </c>
      <c r="D21" s="10">
        <f t="shared" si="1"/>
        <v>70</v>
      </c>
      <c r="E21" s="12">
        <v>6</v>
      </c>
      <c r="F21" s="12">
        <v>6</v>
      </c>
      <c r="G21" s="12">
        <v>6</v>
      </c>
      <c r="H21" s="12">
        <v>10</v>
      </c>
      <c r="I21" s="12">
        <v>6</v>
      </c>
      <c r="J21" s="12">
        <v>6</v>
      </c>
      <c r="K21" s="12">
        <v>6</v>
      </c>
      <c r="L21" s="12">
        <v>6</v>
      </c>
      <c r="M21" s="12">
        <v>6</v>
      </c>
      <c r="N21" s="12">
        <v>7</v>
      </c>
      <c r="O21" s="12">
        <v>5</v>
      </c>
      <c r="P21" s="12">
        <v>0</v>
      </c>
      <c r="Q21" s="10">
        <f t="shared" si="2"/>
        <v>930</v>
      </c>
      <c r="R21" s="12">
        <v>64</v>
      </c>
      <c r="S21" s="12">
        <v>124</v>
      </c>
      <c r="T21" s="12">
        <v>124</v>
      </c>
      <c r="U21" s="12">
        <v>70</v>
      </c>
      <c r="V21" s="12">
        <v>94</v>
      </c>
      <c r="W21" s="12">
        <v>114</v>
      </c>
      <c r="X21" s="12">
        <v>80</v>
      </c>
      <c r="Y21" s="12">
        <v>74</v>
      </c>
      <c r="Z21" s="12">
        <v>74</v>
      </c>
      <c r="AA21" s="12">
        <v>63</v>
      </c>
      <c r="AB21" s="12">
        <v>49</v>
      </c>
      <c r="AC21" s="12">
        <v>0</v>
      </c>
      <c r="AD21" s="10">
        <f t="shared" si="3"/>
        <v>180</v>
      </c>
      <c r="AE21" s="12">
        <v>8</v>
      </c>
      <c r="AF21" s="12">
        <v>23</v>
      </c>
      <c r="AG21" s="12">
        <v>24</v>
      </c>
      <c r="AH21" s="12">
        <v>10</v>
      </c>
      <c r="AI21" s="12">
        <v>16</v>
      </c>
      <c r="AJ21" s="12">
        <v>22</v>
      </c>
      <c r="AK21" s="12">
        <v>14</v>
      </c>
      <c r="AL21" s="12">
        <v>15</v>
      </c>
      <c r="AM21" s="12">
        <v>20</v>
      </c>
      <c r="AN21" s="12">
        <v>15</v>
      </c>
      <c r="AO21" s="12">
        <v>13</v>
      </c>
      <c r="AP21" s="12">
        <v>0</v>
      </c>
      <c r="AQ21" s="10">
        <f t="shared" si="4"/>
        <v>582</v>
      </c>
      <c r="AR21" s="12">
        <v>54</v>
      </c>
      <c r="AS21" s="12">
        <v>67</v>
      </c>
      <c r="AT21" s="12">
        <v>70</v>
      </c>
      <c r="AU21" s="12">
        <v>60</v>
      </c>
      <c r="AV21" s="12">
        <v>67</v>
      </c>
      <c r="AW21" s="12">
        <v>60</v>
      </c>
      <c r="AX21" s="12">
        <v>55</v>
      </c>
      <c r="AY21" s="12">
        <v>45</v>
      </c>
      <c r="AZ21" s="12">
        <v>43</v>
      </c>
      <c r="BA21" s="12">
        <v>48</v>
      </c>
      <c r="BB21" s="12">
        <v>13</v>
      </c>
      <c r="BC21" s="12">
        <v>0</v>
      </c>
    </row>
    <row r="22" spans="1:55" ht="42" customHeight="1">
      <c r="A22" s="8">
        <v>13</v>
      </c>
      <c r="B22" s="9" t="s">
        <v>37</v>
      </c>
      <c r="C22" s="10">
        <f t="shared" si="0"/>
        <v>2219</v>
      </c>
      <c r="D22" s="10">
        <f t="shared" si="1"/>
        <v>631</v>
      </c>
      <c r="E22" s="12">
        <v>51</v>
      </c>
      <c r="F22" s="12">
        <v>53</v>
      </c>
      <c r="G22" s="12">
        <v>51</v>
      </c>
      <c r="H22" s="12">
        <v>55</v>
      </c>
      <c r="I22" s="12">
        <v>52</v>
      </c>
      <c r="J22" s="12">
        <v>55</v>
      </c>
      <c r="K22" s="12">
        <v>53</v>
      </c>
      <c r="L22" s="12">
        <v>50</v>
      </c>
      <c r="M22" s="12">
        <v>53</v>
      </c>
      <c r="N22" s="12">
        <v>50</v>
      </c>
      <c r="O22" s="12">
        <v>53</v>
      </c>
      <c r="P22" s="12">
        <v>55</v>
      </c>
      <c r="Q22" s="10">
        <f t="shared" si="2"/>
        <v>1588</v>
      </c>
      <c r="R22" s="12">
        <v>135</v>
      </c>
      <c r="S22" s="12">
        <v>137</v>
      </c>
      <c r="T22" s="12">
        <v>135</v>
      </c>
      <c r="U22" s="24">
        <v>135</v>
      </c>
      <c r="V22" s="12">
        <v>125</v>
      </c>
      <c r="W22" s="12">
        <v>135</v>
      </c>
      <c r="X22" s="12">
        <v>127</v>
      </c>
      <c r="Y22" s="12">
        <v>130</v>
      </c>
      <c r="Z22" s="12">
        <v>130</v>
      </c>
      <c r="AA22" s="12">
        <v>140</v>
      </c>
      <c r="AB22" s="12">
        <v>140</v>
      </c>
      <c r="AC22" s="12">
        <v>119</v>
      </c>
      <c r="AD22" s="10">
        <f t="shared" si="3"/>
        <v>363</v>
      </c>
      <c r="AE22" s="12">
        <v>25</v>
      </c>
      <c r="AF22" s="12">
        <v>30</v>
      </c>
      <c r="AG22" s="12">
        <v>34</v>
      </c>
      <c r="AH22" s="12">
        <v>40</v>
      </c>
      <c r="AI22" s="12">
        <v>30</v>
      </c>
      <c r="AJ22" s="12">
        <v>40</v>
      </c>
      <c r="AK22" s="12">
        <v>30</v>
      </c>
      <c r="AL22" s="12">
        <v>30</v>
      </c>
      <c r="AM22" s="12">
        <v>27</v>
      </c>
      <c r="AN22" s="12">
        <v>27</v>
      </c>
      <c r="AO22" s="12">
        <v>25</v>
      </c>
      <c r="AP22" s="12">
        <v>25</v>
      </c>
      <c r="AQ22" s="10">
        <f t="shared" si="4"/>
        <v>1061</v>
      </c>
      <c r="AR22" s="12">
        <v>85</v>
      </c>
      <c r="AS22" s="12">
        <v>103</v>
      </c>
      <c r="AT22" s="12">
        <v>101</v>
      </c>
      <c r="AU22" s="12">
        <v>95</v>
      </c>
      <c r="AV22" s="12">
        <v>85</v>
      </c>
      <c r="AW22" s="12">
        <v>95</v>
      </c>
      <c r="AX22" s="12">
        <v>97</v>
      </c>
      <c r="AY22" s="12">
        <v>100</v>
      </c>
      <c r="AZ22" s="12">
        <v>96</v>
      </c>
      <c r="BA22" s="12">
        <v>98</v>
      </c>
      <c r="BB22" s="12">
        <v>106</v>
      </c>
      <c r="BC22" s="12">
        <v>0</v>
      </c>
    </row>
    <row r="23" spans="1:55" ht="39" customHeight="1">
      <c r="A23" s="8">
        <v>14</v>
      </c>
      <c r="B23" s="9" t="s">
        <v>38</v>
      </c>
      <c r="C23" s="10">
        <f t="shared" si="0"/>
        <v>2500</v>
      </c>
      <c r="D23" s="10">
        <f t="shared" si="1"/>
        <v>317</v>
      </c>
      <c r="E23" s="12">
        <v>19</v>
      </c>
      <c r="F23" s="12">
        <v>33</v>
      </c>
      <c r="G23" s="12">
        <v>34</v>
      </c>
      <c r="H23" s="12">
        <v>34</v>
      </c>
      <c r="I23" s="12">
        <v>33</v>
      </c>
      <c r="J23" s="12">
        <v>32</v>
      </c>
      <c r="K23" s="12">
        <v>32</v>
      </c>
      <c r="L23" s="12">
        <v>32</v>
      </c>
      <c r="M23" s="12">
        <v>34</v>
      </c>
      <c r="N23" s="12">
        <v>34</v>
      </c>
      <c r="O23" s="12">
        <v>0</v>
      </c>
      <c r="P23" s="12">
        <v>0</v>
      </c>
      <c r="Q23" s="10">
        <f t="shared" si="2"/>
        <v>2183</v>
      </c>
      <c r="R23" s="12">
        <v>129</v>
      </c>
      <c r="S23" s="12">
        <v>217</v>
      </c>
      <c r="T23" s="12">
        <v>255</v>
      </c>
      <c r="U23" s="12">
        <v>261</v>
      </c>
      <c r="V23" s="12">
        <v>231</v>
      </c>
      <c r="W23" s="12">
        <v>171</v>
      </c>
      <c r="X23" s="12">
        <v>211</v>
      </c>
      <c r="Y23" s="12">
        <v>211</v>
      </c>
      <c r="Z23" s="12">
        <v>246</v>
      </c>
      <c r="AA23" s="12">
        <v>251</v>
      </c>
      <c r="AB23" s="12">
        <v>0</v>
      </c>
      <c r="AC23" s="12">
        <v>0</v>
      </c>
      <c r="AD23" s="10">
        <f t="shared" si="3"/>
        <v>207</v>
      </c>
      <c r="AE23" s="12">
        <v>15</v>
      </c>
      <c r="AF23" s="12">
        <v>18</v>
      </c>
      <c r="AG23" s="12">
        <v>23</v>
      </c>
      <c r="AH23" s="12">
        <v>23</v>
      </c>
      <c r="AI23" s="12">
        <v>20</v>
      </c>
      <c r="AJ23" s="12">
        <v>20</v>
      </c>
      <c r="AK23" s="12">
        <v>20</v>
      </c>
      <c r="AL23" s="12">
        <v>20</v>
      </c>
      <c r="AM23" s="12">
        <v>23</v>
      </c>
      <c r="AN23" s="12">
        <v>25</v>
      </c>
      <c r="AO23" s="12">
        <v>0</v>
      </c>
      <c r="AP23" s="12">
        <v>0</v>
      </c>
      <c r="AQ23" s="10">
        <f t="shared" si="4"/>
        <v>468</v>
      </c>
      <c r="AR23" s="12">
        <v>46</v>
      </c>
      <c r="AS23" s="12">
        <v>46</v>
      </c>
      <c r="AT23" s="12">
        <v>48</v>
      </c>
      <c r="AU23" s="12">
        <v>48</v>
      </c>
      <c r="AV23" s="12">
        <v>46</v>
      </c>
      <c r="AW23" s="12">
        <v>46</v>
      </c>
      <c r="AX23" s="12">
        <v>46</v>
      </c>
      <c r="AY23" s="12">
        <v>46</v>
      </c>
      <c r="AZ23" s="12">
        <v>48</v>
      </c>
      <c r="BA23" s="12">
        <v>48</v>
      </c>
      <c r="BB23" s="12">
        <v>0</v>
      </c>
      <c r="BC23" s="12">
        <v>0</v>
      </c>
    </row>
    <row r="24" spans="1:55" ht="37.5" customHeight="1">
      <c r="A24" s="8">
        <v>15</v>
      </c>
      <c r="B24" s="9" t="s">
        <v>39</v>
      </c>
      <c r="C24" s="10">
        <f t="shared" si="0"/>
        <v>2005</v>
      </c>
      <c r="D24" s="10">
        <f t="shared" si="1"/>
        <v>705</v>
      </c>
      <c r="E24" s="12">
        <v>75</v>
      </c>
      <c r="F24" s="12">
        <v>75</v>
      </c>
      <c r="G24" s="12">
        <v>75</v>
      </c>
      <c r="H24" s="12">
        <v>70</v>
      </c>
      <c r="I24" s="12">
        <v>70</v>
      </c>
      <c r="J24" s="12">
        <v>65</v>
      </c>
      <c r="K24" s="12">
        <v>65</v>
      </c>
      <c r="L24" s="12">
        <v>65</v>
      </c>
      <c r="M24" s="12">
        <v>75</v>
      </c>
      <c r="N24" s="12">
        <v>70</v>
      </c>
      <c r="O24" s="12">
        <v>0</v>
      </c>
      <c r="P24" s="12">
        <v>0</v>
      </c>
      <c r="Q24" s="10">
        <f t="shared" si="2"/>
        <v>1300</v>
      </c>
      <c r="R24" s="12">
        <v>90</v>
      </c>
      <c r="S24" s="12">
        <v>135</v>
      </c>
      <c r="T24" s="12">
        <v>145</v>
      </c>
      <c r="U24" s="12">
        <v>145</v>
      </c>
      <c r="V24" s="12">
        <v>130</v>
      </c>
      <c r="W24" s="12">
        <v>130</v>
      </c>
      <c r="X24" s="12">
        <v>135</v>
      </c>
      <c r="Y24" s="12">
        <v>135</v>
      </c>
      <c r="Z24" s="12">
        <v>125</v>
      </c>
      <c r="AA24" s="12">
        <v>130</v>
      </c>
      <c r="AB24" s="12">
        <v>0</v>
      </c>
      <c r="AC24" s="12">
        <v>0</v>
      </c>
      <c r="AD24" s="10">
        <f t="shared" si="3"/>
        <v>120</v>
      </c>
      <c r="AE24" s="12">
        <v>10</v>
      </c>
      <c r="AF24" s="12">
        <v>15</v>
      </c>
      <c r="AG24" s="12">
        <v>15</v>
      </c>
      <c r="AH24" s="12">
        <v>15</v>
      </c>
      <c r="AI24" s="12">
        <v>15</v>
      </c>
      <c r="AJ24" s="12">
        <v>10</v>
      </c>
      <c r="AK24" s="12">
        <v>10</v>
      </c>
      <c r="AL24" s="12">
        <v>10</v>
      </c>
      <c r="AM24" s="12">
        <v>10</v>
      </c>
      <c r="AN24" s="12">
        <v>10</v>
      </c>
      <c r="AO24" s="12">
        <v>0</v>
      </c>
      <c r="AP24" s="12">
        <v>0</v>
      </c>
      <c r="AQ24" s="10">
        <f t="shared" si="4"/>
        <v>1180</v>
      </c>
      <c r="AR24" s="12">
        <v>80</v>
      </c>
      <c r="AS24" s="12">
        <v>120</v>
      </c>
      <c r="AT24" s="12">
        <v>130</v>
      </c>
      <c r="AU24" s="12">
        <v>130</v>
      </c>
      <c r="AV24" s="12">
        <v>115</v>
      </c>
      <c r="AW24" s="12">
        <v>120</v>
      </c>
      <c r="AX24" s="12">
        <v>125</v>
      </c>
      <c r="AY24" s="12">
        <v>125</v>
      </c>
      <c r="AZ24" s="12">
        <v>115</v>
      </c>
      <c r="BA24" s="12">
        <v>120</v>
      </c>
      <c r="BB24" s="12">
        <v>0</v>
      </c>
      <c r="BC24" s="12">
        <v>0</v>
      </c>
    </row>
    <row r="25" spans="1:55" ht="35.25" customHeight="1">
      <c r="A25" s="8">
        <v>16</v>
      </c>
      <c r="B25" s="9" t="s">
        <v>40</v>
      </c>
      <c r="C25" s="10">
        <f t="shared" si="0"/>
        <v>7790</v>
      </c>
      <c r="D25" s="10">
        <f t="shared" si="1"/>
        <v>938</v>
      </c>
      <c r="E25" s="12">
        <v>52</v>
      </c>
      <c r="F25" s="12">
        <v>64</v>
      </c>
      <c r="G25" s="12">
        <v>89</v>
      </c>
      <c r="H25" s="12">
        <v>96</v>
      </c>
      <c r="I25" s="12">
        <v>93</v>
      </c>
      <c r="J25" s="12">
        <v>49</v>
      </c>
      <c r="K25" s="12">
        <v>43</v>
      </c>
      <c r="L25" s="12">
        <v>88</v>
      </c>
      <c r="M25" s="12">
        <v>91</v>
      </c>
      <c r="N25" s="12">
        <v>93</v>
      </c>
      <c r="O25" s="12">
        <v>98</v>
      </c>
      <c r="P25" s="12">
        <v>82</v>
      </c>
      <c r="Q25" s="10">
        <f t="shared" si="2"/>
        <v>6852</v>
      </c>
      <c r="R25" s="12">
        <v>530</v>
      </c>
      <c r="S25" s="12">
        <v>588</v>
      </c>
      <c r="T25" s="12">
        <v>603</v>
      </c>
      <c r="U25" s="12">
        <v>603</v>
      </c>
      <c r="V25" s="12">
        <v>601</v>
      </c>
      <c r="W25" s="12">
        <v>503</v>
      </c>
      <c r="X25" s="12">
        <v>405</v>
      </c>
      <c r="Y25" s="12">
        <v>580</v>
      </c>
      <c r="Z25" s="12">
        <v>612</v>
      </c>
      <c r="AA25" s="12">
        <v>612</v>
      </c>
      <c r="AB25" s="12">
        <v>620</v>
      </c>
      <c r="AC25" s="12">
        <v>595</v>
      </c>
      <c r="AD25" s="10">
        <f t="shared" si="3"/>
        <v>862</v>
      </c>
      <c r="AE25" s="12">
        <v>54</v>
      </c>
      <c r="AF25" s="12">
        <v>65</v>
      </c>
      <c r="AG25" s="12">
        <v>89</v>
      </c>
      <c r="AH25" s="12">
        <v>87</v>
      </c>
      <c r="AI25" s="12">
        <v>92</v>
      </c>
      <c r="AJ25" s="12">
        <v>47</v>
      </c>
      <c r="AK25" s="12">
        <v>12</v>
      </c>
      <c r="AL25" s="12">
        <v>75</v>
      </c>
      <c r="AM25" s="12">
        <v>89</v>
      </c>
      <c r="AN25" s="12">
        <v>89</v>
      </c>
      <c r="AO25" s="12">
        <v>85</v>
      </c>
      <c r="AP25" s="12">
        <v>78</v>
      </c>
      <c r="AQ25" s="10">
        <f t="shared" si="4"/>
        <v>2815</v>
      </c>
      <c r="AR25" s="12">
        <v>180</v>
      </c>
      <c r="AS25" s="12">
        <v>241</v>
      </c>
      <c r="AT25" s="12">
        <v>268</v>
      </c>
      <c r="AU25" s="12">
        <v>276</v>
      </c>
      <c r="AV25" s="12">
        <v>271</v>
      </c>
      <c r="AW25" s="12">
        <v>188</v>
      </c>
      <c r="AX25" s="12">
        <v>112</v>
      </c>
      <c r="AY25" s="12">
        <v>268</v>
      </c>
      <c r="AZ25" s="12">
        <v>269</v>
      </c>
      <c r="BA25" s="12">
        <v>268</v>
      </c>
      <c r="BB25" s="12">
        <v>267</v>
      </c>
      <c r="BC25" s="12">
        <v>207</v>
      </c>
    </row>
    <row r="26" spans="1:55" ht="40.5" customHeight="1">
      <c r="A26" s="8">
        <v>17</v>
      </c>
      <c r="B26" s="9" t="s">
        <v>41</v>
      </c>
      <c r="C26" s="10">
        <f t="shared" si="0"/>
        <v>2800</v>
      </c>
      <c r="D26" s="10">
        <f t="shared" si="1"/>
        <v>393</v>
      </c>
      <c r="E26" s="12">
        <v>7</v>
      </c>
      <c r="F26" s="12">
        <v>37</v>
      </c>
      <c r="G26" s="12">
        <v>37</v>
      </c>
      <c r="H26" s="12">
        <v>39</v>
      </c>
      <c r="I26" s="12">
        <v>39</v>
      </c>
      <c r="J26" s="12">
        <v>39</v>
      </c>
      <c r="K26" s="12">
        <v>39</v>
      </c>
      <c r="L26" s="12">
        <v>39</v>
      </c>
      <c r="M26" s="12">
        <v>39</v>
      </c>
      <c r="N26" s="12">
        <v>39</v>
      </c>
      <c r="O26" s="12">
        <v>39</v>
      </c>
      <c r="P26" s="12"/>
      <c r="Q26" s="10">
        <f t="shared" si="2"/>
        <v>2407</v>
      </c>
      <c r="R26" s="12">
        <v>107</v>
      </c>
      <c r="S26" s="12">
        <v>200</v>
      </c>
      <c r="T26" s="12">
        <v>200</v>
      </c>
      <c r="U26" s="12">
        <v>200</v>
      </c>
      <c r="V26" s="12">
        <v>200</v>
      </c>
      <c r="W26" s="12">
        <v>250</v>
      </c>
      <c r="X26" s="12">
        <v>200</v>
      </c>
      <c r="Y26" s="12">
        <v>200</v>
      </c>
      <c r="Z26" s="12">
        <v>200</v>
      </c>
      <c r="AA26" s="12">
        <v>200</v>
      </c>
      <c r="AB26" s="12">
        <v>200</v>
      </c>
      <c r="AC26" s="12">
        <v>250</v>
      </c>
      <c r="AD26" s="10">
        <f t="shared" si="3"/>
        <v>392</v>
      </c>
      <c r="AE26" s="12">
        <v>17</v>
      </c>
      <c r="AF26" s="12">
        <v>35</v>
      </c>
      <c r="AG26" s="12">
        <v>35</v>
      </c>
      <c r="AH26" s="12">
        <v>35</v>
      </c>
      <c r="AI26" s="12">
        <v>35</v>
      </c>
      <c r="AJ26" s="12">
        <v>35</v>
      </c>
      <c r="AK26" s="12">
        <v>35</v>
      </c>
      <c r="AL26" s="12">
        <v>35</v>
      </c>
      <c r="AM26" s="12">
        <v>35</v>
      </c>
      <c r="AN26" s="12">
        <v>35</v>
      </c>
      <c r="AO26" s="12">
        <v>30</v>
      </c>
      <c r="AP26" s="12">
        <v>30</v>
      </c>
      <c r="AQ26" s="10">
        <f t="shared" si="4"/>
        <v>861</v>
      </c>
      <c r="AR26" s="12">
        <v>19</v>
      </c>
      <c r="AS26" s="12">
        <v>70</v>
      </c>
      <c r="AT26" s="12">
        <v>78</v>
      </c>
      <c r="AU26" s="12">
        <v>78</v>
      </c>
      <c r="AV26" s="12">
        <v>78</v>
      </c>
      <c r="AW26" s="12">
        <v>78</v>
      </c>
      <c r="AX26" s="12">
        <v>78</v>
      </c>
      <c r="AY26" s="12">
        <v>78</v>
      </c>
      <c r="AZ26" s="12">
        <v>78</v>
      </c>
      <c r="BA26" s="12">
        <v>78</v>
      </c>
      <c r="BB26" s="12">
        <v>78</v>
      </c>
      <c r="BC26" s="12">
        <v>70</v>
      </c>
    </row>
    <row r="27" spans="1:55" ht="45" customHeight="1">
      <c r="A27" s="8">
        <v>18</v>
      </c>
      <c r="B27" s="9" t="s">
        <v>42</v>
      </c>
      <c r="C27" s="10">
        <f t="shared" si="0"/>
        <v>915</v>
      </c>
      <c r="D27" s="10">
        <f t="shared" si="1"/>
        <v>287</v>
      </c>
      <c r="E27" s="12">
        <v>7</v>
      </c>
      <c r="F27" s="12">
        <v>31</v>
      </c>
      <c r="G27" s="12">
        <v>35</v>
      </c>
      <c r="H27" s="12">
        <v>32</v>
      </c>
      <c r="I27" s="12">
        <v>28</v>
      </c>
      <c r="J27" s="12">
        <v>32</v>
      </c>
      <c r="K27" s="12">
        <v>28</v>
      </c>
      <c r="L27" s="12">
        <v>28</v>
      </c>
      <c r="M27" s="12">
        <v>28</v>
      </c>
      <c r="N27" s="12">
        <v>28</v>
      </c>
      <c r="O27" s="12">
        <v>10</v>
      </c>
      <c r="P27" s="12">
        <v>0</v>
      </c>
      <c r="Q27" s="10">
        <f t="shared" si="2"/>
        <v>628</v>
      </c>
      <c r="R27" s="12">
        <v>14</v>
      </c>
      <c r="S27" s="12">
        <v>66</v>
      </c>
      <c r="T27" s="12">
        <v>70</v>
      </c>
      <c r="U27" s="12">
        <v>70</v>
      </c>
      <c r="V27" s="12">
        <v>67</v>
      </c>
      <c r="W27" s="12">
        <v>68</v>
      </c>
      <c r="X27" s="12">
        <v>66</v>
      </c>
      <c r="Y27" s="12">
        <v>65</v>
      </c>
      <c r="Z27" s="12">
        <v>70</v>
      </c>
      <c r="AA27" s="12">
        <v>62</v>
      </c>
      <c r="AB27" s="12">
        <v>10</v>
      </c>
      <c r="AC27" s="12">
        <v>0</v>
      </c>
      <c r="AD27" s="10">
        <f t="shared" si="3"/>
        <v>101</v>
      </c>
      <c r="AE27" s="12">
        <v>1</v>
      </c>
      <c r="AF27" s="12">
        <v>10</v>
      </c>
      <c r="AG27" s="12">
        <v>10</v>
      </c>
      <c r="AH27" s="12">
        <v>12</v>
      </c>
      <c r="AI27" s="12">
        <v>16</v>
      </c>
      <c r="AJ27" s="12">
        <v>8</v>
      </c>
      <c r="AK27" s="12">
        <v>10</v>
      </c>
      <c r="AL27" s="12">
        <v>10</v>
      </c>
      <c r="AM27" s="12">
        <v>10</v>
      </c>
      <c r="AN27" s="12">
        <v>10</v>
      </c>
      <c r="AO27" s="12">
        <v>4</v>
      </c>
      <c r="AP27" s="12">
        <v>0</v>
      </c>
      <c r="AQ27" s="10">
        <f t="shared" si="4"/>
        <v>244</v>
      </c>
      <c r="AR27" s="12">
        <v>8</v>
      </c>
      <c r="AS27" s="12">
        <v>24</v>
      </c>
      <c r="AT27" s="12">
        <v>24</v>
      </c>
      <c r="AU27" s="12">
        <v>26</v>
      </c>
      <c r="AV27" s="12">
        <v>30</v>
      </c>
      <c r="AW27" s="12">
        <v>30</v>
      </c>
      <c r="AX27" s="12">
        <v>24</v>
      </c>
      <c r="AY27" s="12">
        <v>24</v>
      </c>
      <c r="AZ27" s="12">
        <v>24</v>
      </c>
      <c r="BA27" s="12">
        <v>24</v>
      </c>
      <c r="BB27" s="12">
        <v>6</v>
      </c>
      <c r="BC27" s="12">
        <v>0</v>
      </c>
    </row>
    <row r="28" spans="1:55" ht="41.25" customHeight="1">
      <c r="A28" s="8">
        <v>19</v>
      </c>
      <c r="B28" s="9" t="s">
        <v>43</v>
      </c>
      <c r="C28" s="10">
        <f t="shared" si="0"/>
        <v>1879</v>
      </c>
      <c r="D28" s="10">
        <f t="shared" si="1"/>
        <v>110</v>
      </c>
      <c r="E28" s="12">
        <v>0</v>
      </c>
      <c r="F28" s="12">
        <v>12</v>
      </c>
      <c r="G28" s="12">
        <v>12</v>
      </c>
      <c r="H28" s="12">
        <v>12</v>
      </c>
      <c r="I28" s="12">
        <v>12</v>
      </c>
      <c r="J28" s="12">
        <v>12</v>
      </c>
      <c r="K28" s="12">
        <v>12</v>
      </c>
      <c r="L28" s="12">
        <v>13</v>
      </c>
      <c r="M28" s="12">
        <v>13</v>
      </c>
      <c r="N28" s="12">
        <v>12</v>
      </c>
      <c r="O28" s="12">
        <v>0</v>
      </c>
      <c r="P28" s="12">
        <v>0</v>
      </c>
      <c r="Q28" s="10">
        <f t="shared" si="2"/>
        <v>1769</v>
      </c>
      <c r="R28" s="12">
        <v>0</v>
      </c>
      <c r="S28" s="12">
        <v>197</v>
      </c>
      <c r="T28" s="12">
        <v>197</v>
      </c>
      <c r="U28" s="12">
        <v>197</v>
      </c>
      <c r="V28" s="12">
        <v>197</v>
      </c>
      <c r="W28" s="12">
        <v>196</v>
      </c>
      <c r="X28" s="12">
        <v>196</v>
      </c>
      <c r="Y28" s="12">
        <v>196</v>
      </c>
      <c r="Z28" s="12">
        <v>196</v>
      </c>
      <c r="AA28" s="12">
        <v>197</v>
      </c>
      <c r="AB28" s="12">
        <v>0</v>
      </c>
      <c r="AC28" s="12">
        <v>0</v>
      </c>
      <c r="AD28" s="10">
        <f t="shared" si="3"/>
        <v>287</v>
      </c>
      <c r="AE28" s="12">
        <v>0</v>
      </c>
      <c r="AF28" s="25">
        <v>32</v>
      </c>
      <c r="AG28" s="25">
        <v>32</v>
      </c>
      <c r="AH28" s="25">
        <v>32</v>
      </c>
      <c r="AI28" s="25">
        <v>32</v>
      </c>
      <c r="AJ28" s="25">
        <v>32</v>
      </c>
      <c r="AK28" s="25">
        <v>31</v>
      </c>
      <c r="AL28" s="25">
        <v>32</v>
      </c>
      <c r="AM28" s="25">
        <v>32</v>
      </c>
      <c r="AN28" s="25">
        <v>32</v>
      </c>
      <c r="AO28" s="12">
        <v>0</v>
      </c>
      <c r="AP28" s="12">
        <v>0</v>
      </c>
      <c r="AQ28" s="10">
        <f t="shared" si="4"/>
        <v>581</v>
      </c>
      <c r="AR28" s="12">
        <v>0</v>
      </c>
      <c r="AS28" s="25">
        <v>65</v>
      </c>
      <c r="AT28" s="25">
        <v>65</v>
      </c>
      <c r="AU28" s="25">
        <v>65</v>
      </c>
      <c r="AV28" s="25">
        <v>65</v>
      </c>
      <c r="AW28" s="25">
        <v>64</v>
      </c>
      <c r="AX28" s="25">
        <v>64</v>
      </c>
      <c r="AY28" s="25">
        <v>64</v>
      </c>
      <c r="AZ28" s="25">
        <v>64</v>
      </c>
      <c r="BA28" s="25">
        <v>65</v>
      </c>
      <c r="BB28" s="12">
        <v>0</v>
      </c>
      <c r="BC28" s="12">
        <v>0</v>
      </c>
    </row>
    <row r="29" spans="1:55" ht="39" customHeight="1">
      <c r="A29" s="8">
        <v>20</v>
      </c>
      <c r="B29" s="9" t="s">
        <v>44</v>
      </c>
      <c r="C29" s="74">
        <f t="shared" si="0"/>
        <v>2222</v>
      </c>
      <c r="D29" s="74">
        <f t="shared" si="1"/>
        <v>987</v>
      </c>
      <c r="E29" s="75">
        <v>57</v>
      </c>
      <c r="F29" s="75">
        <v>103</v>
      </c>
      <c r="G29" s="75">
        <v>122</v>
      </c>
      <c r="H29" s="75">
        <v>122</v>
      </c>
      <c r="I29" s="75">
        <v>91</v>
      </c>
      <c r="J29" s="75">
        <v>91</v>
      </c>
      <c r="K29" s="75">
        <v>91</v>
      </c>
      <c r="L29" s="75">
        <v>101</v>
      </c>
      <c r="M29" s="75">
        <v>109</v>
      </c>
      <c r="N29" s="75">
        <v>100</v>
      </c>
      <c r="O29" s="75">
        <v>0</v>
      </c>
      <c r="P29" s="75">
        <v>0</v>
      </c>
      <c r="Q29" s="74">
        <f t="shared" si="2"/>
        <v>1235</v>
      </c>
      <c r="R29" s="75">
        <v>51</v>
      </c>
      <c r="S29" s="75">
        <v>197</v>
      </c>
      <c r="T29" s="75">
        <v>197</v>
      </c>
      <c r="U29" s="75">
        <v>165</v>
      </c>
      <c r="V29" s="75">
        <v>78</v>
      </c>
      <c r="W29" s="75">
        <v>54</v>
      </c>
      <c r="X29" s="75">
        <v>77</v>
      </c>
      <c r="Y29" s="75">
        <v>166</v>
      </c>
      <c r="Z29" s="75">
        <v>199</v>
      </c>
      <c r="AA29" s="75">
        <v>51</v>
      </c>
      <c r="AB29" s="75">
        <v>0</v>
      </c>
      <c r="AC29" s="75">
        <v>0</v>
      </c>
      <c r="AD29" s="76">
        <f t="shared" si="3"/>
        <v>194</v>
      </c>
      <c r="AE29" s="77">
        <v>3</v>
      </c>
      <c r="AF29" s="77">
        <v>39</v>
      </c>
      <c r="AG29" s="77">
        <v>39</v>
      </c>
      <c r="AH29" s="77">
        <v>21</v>
      </c>
      <c r="AI29" s="77">
        <v>15</v>
      </c>
      <c r="AJ29" s="77">
        <v>15</v>
      </c>
      <c r="AK29" s="77">
        <v>15</v>
      </c>
      <c r="AL29" s="77">
        <v>21</v>
      </c>
      <c r="AM29" s="77">
        <v>21</v>
      </c>
      <c r="AN29" s="77">
        <v>5</v>
      </c>
      <c r="AO29" s="77">
        <v>0</v>
      </c>
      <c r="AP29" s="77">
        <v>0</v>
      </c>
      <c r="AQ29" s="76">
        <f t="shared" si="4"/>
        <v>830</v>
      </c>
      <c r="AR29" s="77">
        <v>37</v>
      </c>
      <c r="AS29" s="77">
        <v>158</v>
      </c>
      <c r="AT29" s="77">
        <v>158</v>
      </c>
      <c r="AU29" s="77">
        <v>144</v>
      </c>
      <c r="AV29" s="77">
        <v>63</v>
      </c>
      <c r="AW29" s="77">
        <v>22</v>
      </c>
      <c r="AX29" s="77">
        <v>22</v>
      </c>
      <c r="AY29" s="77">
        <v>72</v>
      </c>
      <c r="AZ29" s="77">
        <v>132</v>
      </c>
      <c r="BA29" s="75">
        <v>22</v>
      </c>
      <c r="BB29" s="12">
        <v>0</v>
      </c>
      <c r="BC29" s="12">
        <v>0</v>
      </c>
    </row>
    <row r="30" spans="1:55" ht="42" customHeight="1">
      <c r="A30" s="8">
        <v>21</v>
      </c>
      <c r="B30" s="9" t="s">
        <v>45</v>
      </c>
      <c r="C30" s="10">
        <f t="shared" si="0"/>
        <v>770</v>
      </c>
      <c r="D30" s="10">
        <f t="shared" si="1"/>
        <v>260</v>
      </c>
      <c r="E30" s="14">
        <v>26</v>
      </c>
      <c r="F30" s="14">
        <v>26</v>
      </c>
      <c r="G30" s="14">
        <v>26</v>
      </c>
      <c r="H30" s="14">
        <v>26</v>
      </c>
      <c r="I30" s="14">
        <v>26</v>
      </c>
      <c r="J30" s="14">
        <v>26</v>
      </c>
      <c r="K30" s="14">
        <v>26</v>
      </c>
      <c r="L30" s="14">
        <v>26</v>
      </c>
      <c r="M30" s="14">
        <v>26</v>
      </c>
      <c r="N30" s="14">
        <v>26</v>
      </c>
      <c r="O30" s="14">
        <v>0</v>
      </c>
      <c r="P30" s="14">
        <v>0</v>
      </c>
      <c r="Q30" s="10">
        <f t="shared" si="2"/>
        <v>510</v>
      </c>
      <c r="R30" s="14">
        <v>51</v>
      </c>
      <c r="S30" s="14">
        <v>51</v>
      </c>
      <c r="T30" s="14">
        <v>51</v>
      </c>
      <c r="U30" s="14">
        <v>51</v>
      </c>
      <c r="V30" s="14">
        <v>51</v>
      </c>
      <c r="W30" s="14">
        <v>51</v>
      </c>
      <c r="X30" s="14">
        <v>51</v>
      </c>
      <c r="Y30" s="14">
        <v>51</v>
      </c>
      <c r="Z30" s="14">
        <v>51</v>
      </c>
      <c r="AA30" s="14">
        <v>51</v>
      </c>
      <c r="AB30" s="14">
        <v>0</v>
      </c>
      <c r="AC30" s="14">
        <v>0</v>
      </c>
      <c r="AD30" s="10">
        <f t="shared" si="3"/>
        <v>130</v>
      </c>
      <c r="AE30" s="14">
        <v>13</v>
      </c>
      <c r="AF30" s="14">
        <v>13</v>
      </c>
      <c r="AG30" s="14">
        <v>13</v>
      </c>
      <c r="AH30" s="14">
        <v>13</v>
      </c>
      <c r="AI30" s="14">
        <v>13</v>
      </c>
      <c r="AJ30" s="14">
        <v>13</v>
      </c>
      <c r="AK30" s="14">
        <v>13</v>
      </c>
      <c r="AL30" s="14">
        <v>13</v>
      </c>
      <c r="AM30" s="14">
        <v>13</v>
      </c>
      <c r="AN30" s="14">
        <v>13</v>
      </c>
      <c r="AO30" s="14">
        <v>0</v>
      </c>
      <c r="AP30" s="14">
        <v>0</v>
      </c>
      <c r="AQ30" s="10">
        <f t="shared" si="4"/>
        <v>370</v>
      </c>
      <c r="AR30" s="14">
        <v>37</v>
      </c>
      <c r="AS30" s="14">
        <v>37</v>
      </c>
      <c r="AT30" s="14">
        <v>37</v>
      </c>
      <c r="AU30" s="14">
        <v>37</v>
      </c>
      <c r="AV30" s="14">
        <v>37</v>
      </c>
      <c r="AW30" s="14">
        <v>37</v>
      </c>
      <c r="AX30" s="14">
        <v>37</v>
      </c>
      <c r="AY30" s="14">
        <v>37</v>
      </c>
      <c r="AZ30" s="14">
        <v>37</v>
      </c>
      <c r="BA30" s="14">
        <v>37</v>
      </c>
      <c r="BB30" s="14">
        <v>0</v>
      </c>
      <c r="BC30" s="14">
        <v>0</v>
      </c>
    </row>
    <row r="31" spans="1:55" ht="57" customHeight="1">
      <c r="A31" s="8">
        <v>22</v>
      </c>
      <c r="B31" s="9" t="s">
        <v>46</v>
      </c>
      <c r="C31" s="26">
        <f t="shared" si="0"/>
        <v>1971</v>
      </c>
      <c r="D31" s="26">
        <f t="shared" si="1"/>
        <v>240</v>
      </c>
      <c r="E31" s="101">
        <v>20</v>
      </c>
      <c r="F31" s="101">
        <v>20</v>
      </c>
      <c r="G31" s="101">
        <v>20</v>
      </c>
      <c r="H31" s="101">
        <v>20</v>
      </c>
      <c r="I31" s="101">
        <v>20</v>
      </c>
      <c r="J31" s="101">
        <v>20</v>
      </c>
      <c r="K31" s="101">
        <v>20</v>
      </c>
      <c r="L31" s="101">
        <v>20</v>
      </c>
      <c r="M31" s="101">
        <v>20</v>
      </c>
      <c r="N31" s="101">
        <v>20</v>
      </c>
      <c r="O31" s="101">
        <v>20</v>
      </c>
      <c r="P31" s="101">
        <v>20</v>
      </c>
      <c r="Q31" s="26">
        <f t="shared" si="2"/>
        <v>1731</v>
      </c>
      <c r="R31" s="101">
        <v>140</v>
      </c>
      <c r="S31" s="101">
        <v>141</v>
      </c>
      <c r="T31" s="101">
        <v>145</v>
      </c>
      <c r="U31" s="101">
        <v>145</v>
      </c>
      <c r="V31" s="101">
        <v>145</v>
      </c>
      <c r="W31" s="101">
        <v>145</v>
      </c>
      <c r="X31" s="101">
        <v>145</v>
      </c>
      <c r="Y31" s="101">
        <v>145</v>
      </c>
      <c r="Z31" s="101">
        <v>145</v>
      </c>
      <c r="AA31" s="101">
        <v>145</v>
      </c>
      <c r="AB31" s="101">
        <v>145</v>
      </c>
      <c r="AC31" s="101">
        <v>145</v>
      </c>
      <c r="AD31" s="26">
        <f t="shared" si="3"/>
        <v>214</v>
      </c>
      <c r="AE31" s="101">
        <v>16</v>
      </c>
      <c r="AF31" s="101">
        <v>18</v>
      </c>
      <c r="AG31" s="101">
        <v>18</v>
      </c>
      <c r="AH31" s="101">
        <v>18</v>
      </c>
      <c r="AI31" s="101">
        <v>18</v>
      </c>
      <c r="AJ31" s="101">
        <v>18</v>
      </c>
      <c r="AK31" s="101">
        <v>18</v>
      </c>
      <c r="AL31" s="101">
        <v>18</v>
      </c>
      <c r="AM31" s="101">
        <v>18</v>
      </c>
      <c r="AN31" s="101">
        <v>18</v>
      </c>
      <c r="AO31" s="101">
        <v>18</v>
      </c>
      <c r="AP31" s="101">
        <v>18</v>
      </c>
      <c r="AQ31" s="26">
        <f t="shared" si="4"/>
        <v>836</v>
      </c>
      <c r="AR31" s="101">
        <v>66</v>
      </c>
      <c r="AS31" s="101">
        <v>70</v>
      </c>
      <c r="AT31" s="101">
        <v>70</v>
      </c>
      <c r="AU31" s="101">
        <v>70</v>
      </c>
      <c r="AV31" s="101">
        <v>70</v>
      </c>
      <c r="AW31" s="101">
        <v>70</v>
      </c>
      <c r="AX31" s="101">
        <v>70</v>
      </c>
      <c r="AY31" s="101">
        <v>70</v>
      </c>
      <c r="AZ31" s="101">
        <v>70</v>
      </c>
      <c r="BA31" s="101">
        <v>70</v>
      </c>
      <c r="BB31" s="101">
        <v>70</v>
      </c>
      <c r="BC31" s="101">
        <v>70</v>
      </c>
    </row>
    <row r="32" spans="1:55" ht="39.75" customHeight="1">
      <c r="A32" s="8">
        <v>23</v>
      </c>
      <c r="B32" s="9" t="s">
        <v>47</v>
      </c>
      <c r="C32" s="10">
        <f t="shared" si="0"/>
        <v>788</v>
      </c>
      <c r="D32" s="10">
        <f t="shared" si="1"/>
        <v>200</v>
      </c>
      <c r="E32" s="12">
        <v>14</v>
      </c>
      <c r="F32" s="12">
        <v>15</v>
      </c>
      <c r="G32" s="12">
        <v>17</v>
      </c>
      <c r="H32" s="12">
        <v>18</v>
      </c>
      <c r="I32" s="12">
        <v>14</v>
      </c>
      <c r="J32" s="12">
        <v>17</v>
      </c>
      <c r="K32" s="12">
        <v>18</v>
      </c>
      <c r="L32" s="12">
        <v>17</v>
      </c>
      <c r="M32" s="12">
        <v>18</v>
      </c>
      <c r="N32" s="12">
        <v>18</v>
      </c>
      <c r="O32" s="12">
        <v>16</v>
      </c>
      <c r="P32" s="12">
        <v>18</v>
      </c>
      <c r="Q32" s="10">
        <f t="shared" si="2"/>
        <v>588</v>
      </c>
      <c r="R32" s="12">
        <v>40</v>
      </c>
      <c r="S32" s="12">
        <v>44</v>
      </c>
      <c r="T32" s="12">
        <v>49</v>
      </c>
      <c r="U32" s="12">
        <v>53</v>
      </c>
      <c r="V32" s="12">
        <v>40</v>
      </c>
      <c r="W32" s="12">
        <v>50</v>
      </c>
      <c r="X32" s="12">
        <v>54</v>
      </c>
      <c r="Y32" s="12">
        <v>50</v>
      </c>
      <c r="Z32" s="12">
        <v>53</v>
      </c>
      <c r="AA32" s="12">
        <v>53</v>
      </c>
      <c r="AB32" s="12">
        <v>47</v>
      </c>
      <c r="AC32" s="12">
        <v>55</v>
      </c>
      <c r="AD32" s="10">
        <f t="shared" si="3"/>
        <v>86</v>
      </c>
      <c r="AE32" s="12">
        <v>6</v>
      </c>
      <c r="AF32" s="12">
        <v>6</v>
      </c>
      <c r="AG32" s="12">
        <v>7</v>
      </c>
      <c r="AH32" s="12">
        <v>8</v>
      </c>
      <c r="AI32" s="12">
        <v>6</v>
      </c>
      <c r="AJ32" s="12">
        <v>7</v>
      </c>
      <c r="AK32" s="12">
        <v>8</v>
      </c>
      <c r="AL32" s="12">
        <v>7</v>
      </c>
      <c r="AM32" s="12">
        <v>8</v>
      </c>
      <c r="AN32" s="12">
        <v>8</v>
      </c>
      <c r="AO32" s="12">
        <v>7</v>
      </c>
      <c r="AP32" s="12">
        <v>8</v>
      </c>
      <c r="AQ32" s="10">
        <f t="shared" si="4"/>
        <v>255</v>
      </c>
      <c r="AR32" s="12">
        <v>17</v>
      </c>
      <c r="AS32" s="12">
        <v>19</v>
      </c>
      <c r="AT32" s="12">
        <v>21</v>
      </c>
      <c r="AU32" s="12">
        <v>23</v>
      </c>
      <c r="AV32" s="12">
        <v>17</v>
      </c>
      <c r="AW32" s="12">
        <v>22</v>
      </c>
      <c r="AX32" s="12">
        <v>24</v>
      </c>
      <c r="AY32" s="12">
        <v>22</v>
      </c>
      <c r="AZ32" s="12">
        <v>23</v>
      </c>
      <c r="BA32" s="12">
        <v>23</v>
      </c>
      <c r="BB32" s="12">
        <v>20</v>
      </c>
      <c r="BC32" s="12">
        <v>24</v>
      </c>
    </row>
    <row r="33" spans="1:55" ht="44.25" customHeight="1">
      <c r="A33" s="8">
        <v>24</v>
      </c>
      <c r="B33" s="9" t="s">
        <v>48</v>
      </c>
      <c r="C33" s="10">
        <f t="shared" si="0"/>
        <v>600</v>
      </c>
      <c r="D33" s="10">
        <f t="shared" si="1"/>
        <v>95</v>
      </c>
      <c r="E33" s="12">
        <v>0</v>
      </c>
      <c r="F33" s="12">
        <v>8</v>
      </c>
      <c r="G33" s="12">
        <v>10</v>
      </c>
      <c r="H33" s="12">
        <v>9</v>
      </c>
      <c r="I33" s="12">
        <v>11</v>
      </c>
      <c r="J33" s="12">
        <v>13</v>
      </c>
      <c r="K33" s="12">
        <v>10</v>
      </c>
      <c r="L33" s="12">
        <v>14</v>
      </c>
      <c r="M33" s="12">
        <v>10</v>
      </c>
      <c r="N33" s="12">
        <v>10</v>
      </c>
      <c r="O33" s="12">
        <v>0</v>
      </c>
      <c r="P33" s="12">
        <v>0</v>
      </c>
      <c r="Q33" s="10">
        <f t="shared" si="2"/>
        <v>505</v>
      </c>
      <c r="R33" s="12">
        <v>42</v>
      </c>
      <c r="S33" s="12">
        <v>42</v>
      </c>
      <c r="T33" s="12">
        <v>42</v>
      </c>
      <c r="U33" s="12">
        <v>45</v>
      </c>
      <c r="V33" s="12">
        <v>50</v>
      </c>
      <c r="W33" s="12">
        <v>42</v>
      </c>
      <c r="X33" s="12">
        <v>44</v>
      </c>
      <c r="Y33" s="12">
        <v>49</v>
      </c>
      <c r="Z33" s="12">
        <v>42</v>
      </c>
      <c r="AA33" s="12">
        <v>39</v>
      </c>
      <c r="AB33" s="12">
        <v>40</v>
      </c>
      <c r="AC33" s="12">
        <v>28</v>
      </c>
      <c r="AD33" s="10">
        <f t="shared" si="3"/>
        <v>120</v>
      </c>
      <c r="AE33" s="12">
        <v>10</v>
      </c>
      <c r="AF33" s="12">
        <v>10</v>
      </c>
      <c r="AG33" s="12">
        <v>10</v>
      </c>
      <c r="AH33" s="12">
        <v>10</v>
      </c>
      <c r="AI33" s="12">
        <v>10</v>
      </c>
      <c r="AJ33" s="12">
        <v>10</v>
      </c>
      <c r="AK33" s="12">
        <v>10</v>
      </c>
      <c r="AL33" s="12">
        <v>10</v>
      </c>
      <c r="AM33" s="12">
        <v>10</v>
      </c>
      <c r="AN33" s="12">
        <v>10</v>
      </c>
      <c r="AO33" s="12">
        <v>10</v>
      </c>
      <c r="AP33" s="12">
        <v>10</v>
      </c>
      <c r="AQ33" s="10">
        <f t="shared" si="4"/>
        <v>53</v>
      </c>
      <c r="AR33" s="12">
        <v>4</v>
      </c>
      <c r="AS33" s="12">
        <v>4</v>
      </c>
      <c r="AT33" s="12">
        <v>5</v>
      </c>
      <c r="AU33" s="12">
        <v>6</v>
      </c>
      <c r="AV33" s="12">
        <v>5</v>
      </c>
      <c r="AW33" s="12">
        <v>4</v>
      </c>
      <c r="AX33" s="12">
        <v>6</v>
      </c>
      <c r="AY33" s="12">
        <v>5</v>
      </c>
      <c r="AZ33" s="12">
        <v>5</v>
      </c>
      <c r="BA33" s="12">
        <v>4</v>
      </c>
      <c r="BB33" s="12">
        <v>3</v>
      </c>
      <c r="BC33" s="12">
        <v>2</v>
      </c>
    </row>
    <row r="34" spans="1:55" ht="37.5">
      <c r="A34" s="8">
        <v>25</v>
      </c>
      <c r="B34" s="9" t="s">
        <v>49</v>
      </c>
      <c r="C34" s="10">
        <f t="shared" si="0"/>
        <v>5600</v>
      </c>
      <c r="D34" s="10">
        <f t="shared" si="1"/>
        <v>2000</v>
      </c>
      <c r="E34" s="12">
        <v>250</v>
      </c>
      <c r="F34" s="12">
        <v>200</v>
      </c>
      <c r="G34" s="12">
        <v>200</v>
      </c>
      <c r="H34" s="12">
        <v>200</v>
      </c>
      <c r="I34" s="12">
        <v>200</v>
      </c>
      <c r="J34" s="12">
        <v>150</v>
      </c>
      <c r="K34" s="12">
        <v>150</v>
      </c>
      <c r="L34" s="12">
        <v>150</v>
      </c>
      <c r="M34" s="12">
        <v>150</v>
      </c>
      <c r="N34" s="12">
        <v>150</v>
      </c>
      <c r="O34" s="12">
        <v>100</v>
      </c>
      <c r="P34" s="12">
        <v>100</v>
      </c>
      <c r="Q34" s="10">
        <f t="shared" si="2"/>
        <v>3600</v>
      </c>
      <c r="R34" s="12">
        <v>400</v>
      </c>
      <c r="S34" s="12">
        <v>400</v>
      </c>
      <c r="T34" s="12">
        <v>400</v>
      </c>
      <c r="U34" s="12">
        <v>300</v>
      </c>
      <c r="V34" s="12">
        <v>300</v>
      </c>
      <c r="W34" s="12">
        <v>300</v>
      </c>
      <c r="X34" s="12">
        <v>300</v>
      </c>
      <c r="Y34" s="12">
        <v>300</v>
      </c>
      <c r="Z34" s="12">
        <v>300</v>
      </c>
      <c r="AA34" s="12">
        <v>300</v>
      </c>
      <c r="AB34" s="12">
        <v>150</v>
      </c>
      <c r="AC34" s="12">
        <v>150</v>
      </c>
      <c r="AD34" s="10">
        <f t="shared" si="3"/>
        <v>1600</v>
      </c>
      <c r="AE34" s="12">
        <v>150</v>
      </c>
      <c r="AF34" s="12">
        <v>150</v>
      </c>
      <c r="AG34" s="12">
        <v>200</v>
      </c>
      <c r="AH34" s="12">
        <v>150</v>
      </c>
      <c r="AI34" s="12">
        <v>150</v>
      </c>
      <c r="AJ34" s="12">
        <v>150</v>
      </c>
      <c r="AK34" s="12">
        <v>150</v>
      </c>
      <c r="AL34" s="12">
        <v>100</v>
      </c>
      <c r="AM34" s="12">
        <v>100</v>
      </c>
      <c r="AN34" s="12">
        <v>100</v>
      </c>
      <c r="AO34" s="12">
        <v>100</v>
      </c>
      <c r="AP34" s="12">
        <v>100</v>
      </c>
      <c r="AQ34" s="10">
        <f t="shared" si="4"/>
        <v>1750</v>
      </c>
      <c r="AR34" s="12">
        <v>250</v>
      </c>
      <c r="AS34" s="12">
        <v>250</v>
      </c>
      <c r="AT34" s="12">
        <v>200</v>
      </c>
      <c r="AU34" s="12">
        <v>150</v>
      </c>
      <c r="AV34" s="12">
        <v>150</v>
      </c>
      <c r="AW34" s="12">
        <v>150</v>
      </c>
      <c r="AX34" s="12">
        <v>150</v>
      </c>
      <c r="AY34" s="12">
        <v>150</v>
      </c>
      <c r="AZ34" s="12">
        <v>100</v>
      </c>
      <c r="BA34" s="12">
        <v>100</v>
      </c>
      <c r="BB34" s="12">
        <v>50</v>
      </c>
      <c r="BC34" s="12">
        <v>50</v>
      </c>
    </row>
    <row r="35" spans="1:55" ht="113.25" customHeight="1">
      <c r="A35" s="8">
        <v>26</v>
      </c>
      <c r="B35" s="9" t="s">
        <v>50</v>
      </c>
      <c r="C35" s="10">
        <f t="shared" si="0"/>
        <v>1551</v>
      </c>
      <c r="D35" s="10">
        <f t="shared" si="1"/>
        <v>517</v>
      </c>
      <c r="E35" s="12">
        <v>40</v>
      </c>
      <c r="F35" s="12">
        <v>44</v>
      </c>
      <c r="G35" s="12">
        <v>46</v>
      </c>
      <c r="H35" s="12">
        <v>43</v>
      </c>
      <c r="I35" s="12">
        <v>43</v>
      </c>
      <c r="J35" s="12">
        <v>43</v>
      </c>
      <c r="K35" s="12">
        <v>43</v>
      </c>
      <c r="L35" s="12">
        <v>43</v>
      </c>
      <c r="M35" s="12">
        <v>43</v>
      </c>
      <c r="N35" s="12">
        <v>43</v>
      </c>
      <c r="O35" s="12">
        <v>46</v>
      </c>
      <c r="P35" s="12">
        <v>40</v>
      </c>
      <c r="Q35" s="10">
        <f t="shared" si="2"/>
        <v>1034</v>
      </c>
      <c r="R35" s="12">
        <v>80</v>
      </c>
      <c r="S35" s="12">
        <v>87</v>
      </c>
      <c r="T35" s="12">
        <v>88</v>
      </c>
      <c r="U35" s="12">
        <v>89</v>
      </c>
      <c r="V35" s="12">
        <v>87</v>
      </c>
      <c r="W35" s="12">
        <v>87</v>
      </c>
      <c r="X35" s="12">
        <v>87</v>
      </c>
      <c r="Y35" s="12">
        <v>86</v>
      </c>
      <c r="Z35" s="12">
        <v>86</v>
      </c>
      <c r="AA35" s="12">
        <v>87</v>
      </c>
      <c r="AB35" s="12">
        <v>86</v>
      </c>
      <c r="AC35" s="12">
        <v>84</v>
      </c>
      <c r="AD35" s="10">
        <f t="shared" si="3"/>
        <v>164</v>
      </c>
      <c r="AE35" s="12">
        <v>13</v>
      </c>
      <c r="AF35" s="12">
        <v>14</v>
      </c>
      <c r="AG35" s="12">
        <v>15</v>
      </c>
      <c r="AH35" s="12">
        <v>14</v>
      </c>
      <c r="AI35" s="12">
        <v>14</v>
      </c>
      <c r="AJ35" s="12">
        <v>14</v>
      </c>
      <c r="AK35" s="12">
        <v>14</v>
      </c>
      <c r="AL35" s="12">
        <v>13</v>
      </c>
      <c r="AM35" s="12">
        <v>13</v>
      </c>
      <c r="AN35" s="12">
        <v>14</v>
      </c>
      <c r="AO35" s="12">
        <v>13</v>
      </c>
      <c r="AP35" s="12">
        <v>13</v>
      </c>
      <c r="AQ35" s="10">
        <f t="shared" si="4"/>
        <v>835</v>
      </c>
      <c r="AR35" s="12">
        <v>65</v>
      </c>
      <c r="AS35" s="12">
        <v>70</v>
      </c>
      <c r="AT35" s="12">
        <v>70</v>
      </c>
      <c r="AU35" s="12">
        <v>72</v>
      </c>
      <c r="AV35" s="12">
        <v>70</v>
      </c>
      <c r="AW35" s="12">
        <v>70</v>
      </c>
      <c r="AX35" s="12">
        <v>70</v>
      </c>
      <c r="AY35" s="12">
        <v>70</v>
      </c>
      <c r="AZ35" s="12">
        <v>70</v>
      </c>
      <c r="BA35" s="12">
        <v>70</v>
      </c>
      <c r="BB35" s="12">
        <v>70</v>
      </c>
      <c r="BC35" s="12">
        <v>68</v>
      </c>
    </row>
    <row r="36" spans="1:55" ht="18.75">
      <c r="A36" s="8"/>
      <c r="B36" s="16" t="s">
        <v>53</v>
      </c>
      <c r="C36" s="26">
        <f>SUM(C10:C35)</f>
        <v>105828</v>
      </c>
      <c r="D36" s="26">
        <f aca="true" t="shared" si="5" ref="D36:BC36">SUM(D10:D35)</f>
        <v>22936</v>
      </c>
      <c r="E36" s="26">
        <f t="shared" si="5"/>
        <v>1874</v>
      </c>
      <c r="F36" s="26">
        <f t="shared" si="5"/>
        <v>2229</v>
      </c>
      <c r="G36" s="26">
        <f t="shared" si="5"/>
        <v>2269</v>
      </c>
      <c r="H36" s="26">
        <f t="shared" si="5"/>
        <v>2272</v>
      </c>
      <c r="I36" s="26">
        <f t="shared" si="5"/>
        <v>2147</v>
      </c>
      <c r="J36" s="26">
        <f t="shared" si="5"/>
        <v>2077</v>
      </c>
      <c r="K36" s="26">
        <f t="shared" si="5"/>
        <v>1996</v>
      </c>
      <c r="L36" s="26">
        <f t="shared" si="5"/>
        <v>2053</v>
      </c>
      <c r="M36" s="26">
        <f t="shared" si="5"/>
        <v>2201</v>
      </c>
      <c r="N36" s="26">
        <f t="shared" si="5"/>
        <v>2175</v>
      </c>
      <c r="O36" s="26">
        <f t="shared" si="5"/>
        <v>1045</v>
      </c>
      <c r="P36" s="26">
        <f t="shared" si="5"/>
        <v>598</v>
      </c>
      <c r="Q36" s="26">
        <f t="shared" si="5"/>
        <v>83572</v>
      </c>
      <c r="R36" s="26">
        <f t="shared" si="5"/>
        <v>7060</v>
      </c>
      <c r="S36" s="26">
        <f t="shared" si="5"/>
        <v>8515</v>
      </c>
      <c r="T36" s="26">
        <f t="shared" si="5"/>
        <v>8603</v>
      </c>
      <c r="U36" s="26">
        <f t="shared" si="5"/>
        <v>8450</v>
      </c>
      <c r="V36" s="26">
        <f t="shared" si="5"/>
        <v>8038</v>
      </c>
      <c r="W36" s="26">
        <f t="shared" si="5"/>
        <v>8011</v>
      </c>
      <c r="X36" s="26">
        <f t="shared" si="5"/>
        <v>7702</v>
      </c>
      <c r="Y36" s="26">
        <f t="shared" si="5"/>
        <v>8002</v>
      </c>
      <c r="Z36" s="26">
        <f t="shared" si="5"/>
        <v>8417</v>
      </c>
      <c r="AA36" s="26">
        <f t="shared" si="5"/>
        <v>8193</v>
      </c>
      <c r="AB36" s="26">
        <f t="shared" si="5"/>
        <v>3685</v>
      </c>
      <c r="AC36" s="26">
        <f t="shared" si="5"/>
        <v>2396</v>
      </c>
      <c r="AD36" s="26">
        <f t="shared" si="5"/>
        <v>15170</v>
      </c>
      <c r="AE36" s="26">
        <f t="shared" si="5"/>
        <v>1235</v>
      </c>
      <c r="AF36" s="26">
        <f t="shared" si="5"/>
        <v>1479</v>
      </c>
      <c r="AG36" s="26">
        <f t="shared" si="5"/>
        <v>1549</v>
      </c>
      <c r="AH36" s="26">
        <f t="shared" si="5"/>
        <v>1440</v>
      </c>
      <c r="AI36" s="26">
        <f t="shared" si="5"/>
        <v>1419</v>
      </c>
      <c r="AJ36" s="26">
        <f t="shared" si="5"/>
        <v>1365</v>
      </c>
      <c r="AK36" s="26">
        <f t="shared" si="5"/>
        <v>1289</v>
      </c>
      <c r="AL36" s="26">
        <f t="shared" si="5"/>
        <v>1307</v>
      </c>
      <c r="AM36" s="26">
        <f t="shared" si="5"/>
        <v>1397</v>
      </c>
      <c r="AN36" s="26">
        <f t="shared" si="5"/>
        <v>1391</v>
      </c>
      <c r="AO36" s="26">
        <f t="shared" si="5"/>
        <v>830</v>
      </c>
      <c r="AP36" s="26">
        <f t="shared" si="5"/>
        <v>469</v>
      </c>
      <c r="AQ36" s="26">
        <f t="shared" si="5"/>
        <v>41346</v>
      </c>
      <c r="AR36" s="26">
        <f t="shared" si="5"/>
        <v>3640</v>
      </c>
      <c r="AS36" s="26">
        <f t="shared" si="5"/>
        <v>4438</v>
      </c>
      <c r="AT36" s="26">
        <f t="shared" si="5"/>
        <v>4426</v>
      </c>
      <c r="AU36" s="26">
        <f t="shared" si="5"/>
        <v>4365</v>
      </c>
      <c r="AV36" s="26">
        <f t="shared" si="5"/>
        <v>4062</v>
      </c>
      <c r="AW36" s="26">
        <f t="shared" si="5"/>
        <v>3995</v>
      </c>
      <c r="AX36" s="26">
        <f t="shared" si="5"/>
        <v>3754</v>
      </c>
      <c r="AY36" s="26">
        <f t="shared" si="5"/>
        <v>4003</v>
      </c>
      <c r="AZ36" s="26">
        <f t="shared" si="5"/>
        <v>4211</v>
      </c>
      <c r="BA36" s="26">
        <f t="shared" si="5"/>
        <v>4093</v>
      </c>
      <c r="BB36" s="26">
        <f t="shared" si="5"/>
        <v>1435</v>
      </c>
      <c r="BC36" s="26">
        <f t="shared" si="5"/>
        <v>724</v>
      </c>
    </row>
  </sheetData>
  <sheetProtection/>
  <mergeCells count="13">
    <mergeCell ref="AD6:AP6"/>
    <mergeCell ref="AQ6:BC6"/>
    <mergeCell ref="D5:P7"/>
    <mergeCell ref="Q5:AC7"/>
    <mergeCell ref="AD5:BC5"/>
    <mergeCell ref="A4:A8"/>
    <mergeCell ref="BB1:BC1"/>
    <mergeCell ref="B2:BC2"/>
    <mergeCell ref="AD7:AP7"/>
    <mergeCell ref="AQ7:BC7"/>
    <mergeCell ref="B4:B8"/>
    <mergeCell ref="C4:C8"/>
    <mergeCell ref="D4:BC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60" zoomScaleNormal="60" zoomScalePageLayoutView="0" workbookViewId="0" topLeftCell="A1">
      <selection activeCell="C16" sqref="C16:AB16"/>
    </sheetView>
  </sheetViews>
  <sheetFormatPr defaultColWidth="9.140625" defaultRowHeight="15"/>
  <cols>
    <col min="1" max="1" width="5.7109375" style="66" customWidth="1"/>
    <col min="2" max="2" width="37.00390625" style="66" customWidth="1"/>
    <col min="3" max="8" width="11.57421875" style="68" customWidth="1"/>
    <col min="9" max="9" width="8.8515625" style="68" customWidth="1"/>
    <col min="10" max="10" width="8.140625" style="68" customWidth="1"/>
    <col min="11" max="11" width="8.7109375" style="68" customWidth="1"/>
    <col min="12" max="12" width="11.421875" style="68" customWidth="1"/>
    <col min="13" max="13" width="11.28125" style="68" customWidth="1"/>
    <col min="14" max="14" width="10.140625" style="68" customWidth="1"/>
    <col min="15" max="15" width="10.57421875" style="68" customWidth="1"/>
    <col min="16" max="21" width="10.421875" style="68" customWidth="1"/>
    <col min="22" max="24" width="9.140625" style="68" customWidth="1"/>
    <col min="25" max="25" width="11.7109375" style="68" customWidth="1"/>
    <col min="26" max="26" width="11.28125" style="68" customWidth="1"/>
    <col min="27" max="27" width="10.8515625" style="68" customWidth="1"/>
    <col min="28" max="28" width="11.00390625" style="68" customWidth="1"/>
    <col min="29" max="30" width="9.140625" style="66" customWidth="1"/>
    <col min="31" max="31" width="10.57421875" style="66" bestFit="1" customWidth="1"/>
    <col min="32" max="37" width="9.140625" style="66" customWidth="1"/>
    <col min="38" max="38" width="11.8515625" style="66" bestFit="1" customWidth="1"/>
    <col min="39" max="39" width="10.57421875" style="66" bestFit="1" customWidth="1"/>
    <col min="40" max="40" width="9.7109375" style="66" bestFit="1" customWidth="1"/>
    <col min="41" max="41" width="10.421875" style="66" bestFit="1" customWidth="1"/>
    <col min="42" max="16384" width="9.140625" style="66" customWidth="1"/>
  </cols>
  <sheetData>
    <row r="1" spans="27:28" ht="18.75">
      <c r="AA1" s="130" t="s">
        <v>20</v>
      </c>
      <c r="AB1" s="130"/>
    </row>
    <row r="2" spans="2:28" ht="21.75" customHeight="1">
      <c r="B2" s="119" t="s">
        <v>73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ht="15.75" thickBot="1"/>
    <row r="4" spans="1:28" ht="38.25" customHeight="1" thickBot="1">
      <c r="A4" s="149" t="s">
        <v>51</v>
      </c>
      <c r="B4" s="151" t="s">
        <v>0</v>
      </c>
      <c r="C4" s="153" t="s">
        <v>21</v>
      </c>
      <c r="D4" s="154"/>
      <c r="E4" s="154"/>
      <c r="F4" s="154"/>
      <c r="G4" s="154"/>
      <c r="H4" s="154"/>
      <c r="I4" s="155"/>
      <c r="J4" s="155"/>
      <c r="K4" s="155"/>
      <c r="L4" s="155"/>
      <c r="M4" s="155"/>
      <c r="N4" s="155"/>
      <c r="O4" s="156"/>
      <c r="P4" s="149" t="s">
        <v>22</v>
      </c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</row>
    <row r="5" spans="1:28" ht="28.5" customHeight="1">
      <c r="A5" s="150"/>
      <c r="B5" s="152"/>
      <c r="C5" s="27" t="s">
        <v>19</v>
      </c>
      <c r="D5" s="28" t="s">
        <v>65</v>
      </c>
      <c r="E5" s="7" t="s">
        <v>66</v>
      </c>
      <c r="F5" s="7" t="s">
        <v>67</v>
      </c>
      <c r="G5" s="7" t="s">
        <v>68</v>
      </c>
      <c r="H5" s="7" t="s">
        <v>69</v>
      </c>
      <c r="I5" s="28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29" t="s">
        <v>14</v>
      </c>
      <c r="P5" s="30" t="s">
        <v>19</v>
      </c>
      <c r="Q5" s="28" t="s">
        <v>65</v>
      </c>
      <c r="R5" s="7" t="s">
        <v>66</v>
      </c>
      <c r="S5" s="7" t="s">
        <v>67</v>
      </c>
      <c r="T5" s="7" t="s">
        <v>68</v>
      </c>
      <c r="U5" s="7" t="s">
        <v>69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12</v>
      </c>
      <c r="AA5" s="7" t="s">
        <v>13</v>
      </c>
      <c r="AB5" s="29" t="s">
        <v>14</v>
      </c>
    </row>
    <row r="6" spans="1:28" s="23" customFormat="1" ht="15.75">
      <c r="A6" s="31">
        <v>1</v>
      </c>
      <c r="B6" s="32">
        <v>2</v>
      </c>
      <c r="C6" s="33">
        <v>3</v>
      </c>
      <c r="D6" s="34">
        <v>4</v>
      </c>
      <c r="E6" s="32">
        <v>5</v>
      </c>
      <c r="F6" s="19">
        <v>6</v>
      </c>
      <c r="G6" s="32">
        <v>7</v>
      </c>
      <c r="H6" s="19">
        <v>8</v>
      </c>
      <c r="I6" s="32">
        <v>9</v>
      </c>
      <c r="J6" s="19">
        <v>10</v>
      </c>
      <c r="K6" s="32">
        <v>11</v>
      </c>
      <c r="L6" s="19">
        <v>12</v>
      </c>
      <c r="M6" s="32">
        <v>13</v>
      </c>
      <c r="N6" s="19">
        <v>14</v>
      </c>
      <c r="O6" s="35">
        <v>15</v>
      </c>
      <c r="P6" s="33">
        <v>16</v>
      </c>
      <c r="Q6" s="36">
        <v>17</v>
      </c>
      <c r="R6" s="19">
        <v>18</v>
      </c>
      <c r="S6" s="32">
        <v>19</v>
      </c>
      <c r="T6" s="19">
        <v>20</v>
      </c>
      <c r="U6" s="32">
        <v>21</v>
      </c>
      <c r="V6" s="19">
        <v>22</v>
      </c>
      <c r="W6" s="32">
        <v>23</v>
      </c>
      <c r="X6" s="19">
        <v>24</v>
      </c>
      <c r="Y6" s="32">
        <v>25</v>
      </c>
      <c r="Z6" s="19">
        <v>26</v>
      </c>
      <c r="AA6" s="32">
        <v>27</v>
      </c>
      <c r="AB6" s="35">
        <v>28</v>
      </c>
    </row>
    <row r="7" spans="1:28" ht="37.5" customHeight="1">
      <c r="A7" s="37">
        <v>1</v>
      </c>
      <c r="B7" s="38" t="s">
        <v>25</v>
      </c>
      <c r="C7" s="39">
        <f>SUM(D7:O7)</f>
        <v>15250</v>
      </c>
      <c r="D7" s="40">
        <v>1386</v>
      </c>
      <c r="E7" s="41">
        <v>1387</v>
      </c>
      <c r="F7" s="11">
        <v>1387</v>
      </c>
      <c r="G7" s="11">
        <v>1387</v>
      </c>
      <c r="H7" s="11">
        <v>1386</v>
      </c>
      <c r="I7" s="11">
        <v>1386</v>
      </c>
      <c r="J7" s="11">
        <v>1386</v>
      </c>
      <c r="K7" s="11">
        <v>1386</v>
      </c>
      <c r="L7" s="11">
        <v>1386</v>
      </c>
      <c r="M7" s="11">
        <v>1387</v>
      </c>
      <c r="N7" s="11">
        <v>1386</v>
      </c>
      <c r="O7" s="42">
        <v>0</v>
      </c>
      <c r="P7" s="43">
        <f>SUM(Q7:AB7)</f>
        <v>2700</v>
      </c>
      <c r="Q7" s="40">
        <v>245</v>
      </c>
      <c r="R7" s="11">
        <v>246</v>
      </c>
      <c r="S7" s="11">
        <v>246</v>
      </c>
      <c r="T7" s="11">
        <v>246</v>
      </c>
      <c r="U7" s="11">
        <v>245</v>
      </c>
      <c r="V7" s="11">
        <v>245</v>
      </c>
      <c r="W7" s="11">
        <v>245</v>
      </c>
      <c r="X7" s="11">
        <v>245</v>
      </c>
      <c r="Y7" s="11">
        <v>246</v>
      </c>
      <c r="Z7" s="11">
        <v>246</v>
      </c>
      <c r="AA7" s="11">
        <v>245</v>
      </c>
      <c r="AB7" s="42">
        <v>0</v>
      </c>
    </row>
    <row r="8" spans="1:28" ht="37.5">
      <c r="A8" s="37">
        <v>2</v>
      </c>
      <c r="B8" s="38" t="s">
        <v>26</v>
      </c>
      <c r="C8" s="106">
        <v>10328</v>
      </c>
      <c r="D8" s="107">
        <v>835</v>
      </c>
      <c r="E8" s="90">
        <v>1069</v>
      </c>
      <c r="F8" s="107">
        <v>1053</v>
      </c>
      <c r="G8" s="107">
        <v>979</v>
      </c>
      <c r="H8" s="93">
        <v>920</v>
      </c>
      <c r="I8" s="108">
        <v>940</v>
      </c>
      <c r="J8" s="103">
        <v>847</v>
      </c>
      <c r="K8" s="103">
        <v>839</v>
      </c>
      <c r="L8" s="103">
        <v>927</v>
      </c>
      <c r="M8" s="103">
        <v>1004</v>
      </c>
      <c r="N8" s="103">
        <v>915</v>
      </c>
      <c r="O8" s="103">
        <v>0</v>
      </c>
      <c r="P8" s="103">
        <v>1900</v>
      </c>
      <c r="Q8" s="103">
        <v>170</v>
      </c>
      <c r="R8" s="103">
        <v>173</v>
      </c>
      <c r="S8" s="103">
        <v>173</v>
      </c>
      <c r="T8" s="103">
        <v>173</v>
      </c>
      <c r="U8" s="103">
        <v>173</v>
      </c>
      <c r="V8" s="103">
        <v>173</v>
      </c>
      <c r="W8" s="103">
        <v>173</v>
      </c>
      <c r="X8" s="103">
        <v>173</v>
      </c>
      <c r="Y8" s="103">
        <v>173</v>
      </c>
      <c r="Z8" s="103">
        <v>173</v>
      </c>
      <c r="AA8" s="103">
        <v>173</v>
      </c>
      <c r="AB8" s="103">
        <v>0</v>
      </c>
    </row>
    <row r="9" spans="1:28" ht="37.5">
      <c r="A9" s="37">
        <v>3</v>
      </c>
      <c r="B9" s="38" t="s">
        <v>27</v>
      </c>
      <c r="C9" s="39">
        <f aca="true" t="shared" si="0" ref="C9:C32">SUM(D9:O9)</f>
        <v>4070</v>
      </c>
      <c r="D9" s="46">
        <v>300</v>
      </c>
      <c r="E9" s="44">
        <v>377</v>
      </c>
      <c r="F9" s="26">
        <v>377</v>
      </c>
      <c r="G9" s="26">
        <v>377</v>
      </c>
      <c r="H9" s="26">
        <v>377</v>
      </c>
      <c r="I9" s="12">
        <v>377</v>
      </c>
      <c r="J9" s="12">
        <v>377</v>
      </c>
      <c r="K9" s="12">
        <v>377</v>
      </c>
      <c r="L9" s="12">
        <v>377</v>
      </c>
      <c r="M9" s="12">
        <v>377</v>
      </c>
      <c r="N9" s="12">
        <v>377</v>
      </c>
      <c r="O9" s="47">
        <v>0</v>
      </c>
      <c r="P9" s="43">
        <f aca="true" t="shared" si="1" ref="P9:P32">SUM(Q9:AB9)</f>
        <v>1265</v>
      </c>
      <c r="Q9" s="48">
        <v>115</v>
      </c>
      <c r="R9" s="12">
        <v>115</v>
      </c>
      <c r="S9" s="12">
        <v>115</v>
      </c>
      <c r="T9" s="12">
        <v>115</v>
      </c>
      <c r="U9" s="12">
        <v>115</v>
      </c>
      <c r="V9" s="12">
        <v>115</v>
      </c>
      <c r="W9" s="12">
        <v>115</v>
      </c>
      <c r="X9" s="12">
        <v>115</v>
      </c>
      <c r="Y9" s="12">
        <v>115</v>
      </c>
      <c r="Z9" s="12">
        <v>115</v>
      </c>
      <c r="AA9" s="12">
        <v>115</v>
      </c>
      <c r="AB9" s="47"/>
    </row>
    <row r="10" spans="1:28" ht="37.5">
      <c r="A10" s="37">
        <v>4</v>
      </c>
      <c r="B10" s="38" t="s">
        <v>28</v>
      </c>
      <c r="C10" s="39">
        <f t="shared" si="0"/>
        <v>2100</v>
      </c>
      <c r="D10" s="46">
        <v>50</v>
      </c>
      <c r="E10" s="26">
        <v>150</v>
      </c>
      <c r="F10" s="26">
        <v>200</v>
      </c>
      <c r="G10" s="26">
        <v>200</v>
      </c>
      <c r="H10" s="44">
        <v>200</v>
      </c>
      <c r="I10" s="12">
        <v>200</v>
      </c>
      <c r="J10" s="12">
        <v>200</v>
      </c>
      <c r="K10" s="12">
        <v>200</v>
      </c>
      <c r="L10" s="12">
        <v>200</v>
      </c>
      <c r="M10" s="12">
        <v>200</v>
      </c>
      <c r="N10" s="12">
        <v>200</v>
      </c>
      <c r="O10" s="47">
        <v>100</v>
      </c>
      <c r="P10" s="43">
        <f t="shared" si="1"/>
        <v>376</v>
      </c>
      <c r="Q10" s="48">
        <v>9</v>
      </c>
      <c r="R10" s="12">
        <v>27</v>
      </c>
      <c r="S10" s="12">
        <v>36</v>
      </c>
      <c r="T10" s="12">
        <v>36</v>
      </c>
      <c r="U10" s="12">
        <v>36</v>
      </c>
      <c r="V10" s="12">
        <v>36</v>
      </c>
      <c r="W10" s="12">
        <v>36</v>
      </c>
      <c r="X10" s="12">
        <v>36</v>
      </c>
      <c r="Y10" s="12">
        <v>36</v>
      </c>
      <c r="Z10" s="12">
        <v>36</v>
      </c>
      <c r="AA10" s="12">
        <v>36</v>
      </c>
      <c r="AB10" s="47">
        <v>16</v>
      </c>
    </row>
    <row r="11" spans="1:28" ht="37.5">
      <c r="A11" s="37">
        <v>5</v>
      </c>
      <c r="B11" s="38" t="s">
        <v>29</v>
      </c>
      <c r="C11" s="39">
        <f t="shared" si="0"/>
        <v>1929</v>
      </c>
      <c r="D11" s="46">
        <v>100</v>
      </c>
      <c r="E11" s="26">
        <v>170</v>
      </c>
      <c r="F11" s="26">
        <v>170</v>
      </c>
      <c r="G11" s="26">
        <v>170</v>
      </c>
      <c r="H11" s="26">
        <v>170</v>
      </c>
      <c r="I11" s="12">
        <v>170</v>
      </c>
      <c r="J11" s="12">
        <v>170</v>
      </c>
      <c r="K11" s="12">
        <v>170</v>
      </c>
      <c r="L11" s="12">
        <v>170</v>
      </c>
      <c r="M11" s="12">
        <v>170</v>
      </c>
      <c r="N11" s="12">
        <v>170</v>
      </c>
      <c r="O11" s="47">
        <v>129</v>
      </c>
      <c r="P11" s="43">
        <f t="shared" si="1"/>
        <v>328</v>
      </c>
      <c r="Q11" s="48">
        <v>20</v>
      </c>
      <c r="R11" s="12">
        <v>28</v>
      </c>
      <c r="S11" s="12">
        <v>28</v>
      </c>
      <c r="T11" s="12">
        <v>28</v>
      </c>
      <c r="U11" s="12">
        <v>28</v>
      </c>
      <c r="V11" s="12">
        <v>28</v>
      </c>
      <c r="W11" s="12">
        <v>28</v>
      </c>
      <c r="X11" s="12">
        <v>28</v>
      </c>
      <c r="Y11" s="12">
        <v>28</v>
      </c>
      <c r="Z11" s="12">
        <v>28</v>
      </c>
      <c r="AA11" s="12">
        <v>28</v>
      </c>
      <c r="AB11" s="47">
        <v>28</v>
      </c>
    </row>
    <row r="12" spans="1:28" ht="39.75" customHeight="1">
      <c r="A12" s="37">
        <v>6</v>
      </c>
      <c r="B12" s="38" t="s">
        <v>30</v>
      </c>
      <c r="C12" s="39">
        <f t="shared" si="0"/>
        <v>2640</v>
      </c>
      <c r="D12" s="60">
        <v>240</v>
      </c>
      <c r="E12" s="61">
        <v>240</v>
      </c>
      <c r="F12" s="61">
        <v>240</v>
      </c>
      <c r="G12" s="61">
        <v>240</v>
      </c>
      <c r="H12" s="61">
        <v>240</v>
      </c>
      <c r="I12" s="62">
        <v>240</v>
      </c>
      <c r="J12" s="62">
        <v>240</v>
      </c>
      <c r="K12" s="62">
        <v>240</v>
      </c>
      <c r="L12" s="62">
        <v>240</v>
      </c>
      <c r="M12" s="62">
        <v>240</v>
      </c>
      <c r="N12" s="62">
        <v>240</v>
      </c>
      <c r="O12" s="63">
        <v>0</v>
      </c>
      <c r="P12" s="43">
        <f t="shared" si="1"/>
        <v>440</v>
      </c>
      <c r="Q12" s="64">
        <v>40</v>
      </c>
      <c r="R12" s="62">
        <v>40</v>
      </c>
      <c r="S12" s="62">
        <v>40</v>
      </c>
      <c r="T12" s="62">
        <v>40</v>
      </c>
      <c r="U12" s="62">
        <v>40</v>
      </c>
      <c r="V12" s="62">
        <v>40</v>
      </c>
      <c r="W12" s="62">
        <v>40</v>
      </c>
      <c r="X12" s="62">
        <v>40</v>
      </c>
      <c r="Y12" s="62">
        <v>40</v>
      </c>
      <c r="Z12" s="62">
        <v>40</v>
      </c>
      <c r="AA12" s="62">
        <v>40</v>
      </c>
      <c r="AB12" s="63">
        <v>0</v>
      </c>
    </row>
    <row r="13" spans="1:28" ht="37.5">
      <c r="A13" s="37">
        <v>7</v>
      </c>
      <c r="B13" s="38" t="s">
        <v>31</v>
      </c>
      <c r="C13" s="39">
        <f t="shared" si="0"/>
        <v>3100</v>
      </c>
      <c r="D13" s="49">
        <v>310</v>
      </c>
      <c r="E13" s="10">
        <v>310</v>
      </c>
      <c r="F13" s="10">
        <v>310</v>
      </c>
      <c r="G13" s="10">
        <v>310</v>
      </c>
      <c r="H13" s="10">
        <v>310</v>
      </c>
      <c r="I13" s="10">
        <v>310</v>
      </c>
      <c r="J13" s="10">
        <v>310</v>
      </c>
      <c r="K13" s="10">
        <v>310</v>
      </c>
      <c r="L13" s="10">
        <v>310</v>
      </c>
      <c r="M13" s="10">
        <v>310</v>
      </c>
      <c r="N13" s="11">
        <v>0</v>
      </c>
      <c r="O13" s="42">
        <v>0</v>
      </c>
      <c r="P13" s="43">
        <f t="shared" si="1"/>
        <v>1242</v>
      </c>
      <c r="Q13" s="40">
        <v>124</v>
      </c>
      <c r="R13" s="11">
        <v>124</v>
      </c>
      <c r="S13" s="11">
        <v>124</v>
      </c>
      <c r="T13" s="11">
        <v>126</v>
      </c>
      <c r="U13" s="11">
        <v>124</v>
      </c>
      <c r="V13" s="11">
        <v>124</v>
      </c>
      <c r="W13" s="11">
        <v>124</v>
      </c>
      <c r="X13" s="11">
        <v>124</v>
      </c>
      <c r="Y13" s="11">
        <v>124</v>
      </c>
      <c r="Z13" s="11">
        <v>124</v>
      </c>
      <c r="AA13" s="11">
        <v>0</v>
      </c>
      <c r="AB13" s="42">
        <v>0</v>
      </c>
    </row>
    <row r="14" spans="1:28" ht="39.75" customHeight="1">
      <c r="A14" s="37">
        <v>8</v>
      </c>
      <c r="B14" s="38" t="s">
        <v>32</v>
      </c>
      <c r="C14" s="39">
        <f t="shared" si="0"/>
        <v>7300</v>
      </c>
      <c r="D14" s="46">
        <v>610</v>
      </c>
      <c r="E14" s="26">
        <v>610</v>
      </c>
      <c r="F14" s="26">
        <v>608</v>
      </c>
      <c r="G14" s="26">
        <v>608</v>
      </c>
      <c r="H14" s="26">
        <v>608</v>
      </c>
      <c r="I14" s="26">
        <v>608</v>
      </c>
      <c r="J14" s="26">
        <v>608</v>
      </c>
      <c r="K14" s="26">
        <v>608</v>
      </c>
      <c r="L14" s="26">
        <v>608</v>
      </c>
      <c r="M14" s="26">
        <v>608</v>
      </c>
      <c r="N14" s="26">
        <v>608</v>
      </c>
      <c r="O14" s="50">
        <v>608</v>
      </c>
      <c r="P14" s="43">
        <f t="shared" si="1"/>
        <v>120</v>
      </c>
      <c r="Q14" s="48">
        <v>10</v>
      </c>
      <c r="R14" s="12">
        <v>10</v>
      </c>
      <c r="S14" s="12">
        <v>10</v>
      </c>
      <c r="T14" s="12">
        <v>10</v>
      </c>
      <c r="U14" s="12">
        <v>10</v>
      </c>
      <c r="V14" s="12">
        <v>10</v>
      </c>
      <c r="W14" s="12">
        <v>10</v>
      </c>
      <c r="X14" s="12">
        <v>10</v>
      </c>
      <c r="Y14" s="12">
        <v>10</v>
      </c>
      <c r="Z14" s="12">
        <v>10</v>
      </c>
      <c r="AA14" s="12">
        <v>10</v>
      </c>
      <c r="AB14" s="47">
        <v>10</v>
      </c>
    </row>
    <row r="15" spans="1:28" ht="58.5" customHeight="1">
      <c r="A15" s="37">
        <v>9</v>
      </c>
      <c r="B15" s="38" t="s">
        <v>33</v>
      </c>
      <c r="C15" s="39">
        <f t="shared" si="0"/>
        <v>552</v>
      </c>
      <c r="D15" s="46">
        <v>15</v>
      </c>
      <c r="E15" s="26">
        <v>30</v>
      </c>
      <c r="F15" s="26">
        <v>51</v>
      </c>
      <c r="G15" s="26">
        <v>25</v>
      </c>
      <c r="H15" s="26">
        <v>35</v>
      </c>
      <c r="I15" s="12">
        <v>56</v>
      </c>
      <c r="J15" s="12">
        <v>37</v>
      </c>
      <c r="K15" s="12">
        <v>55</v>
      </c>
      <c r="L15" s="12">
        <v>75</v>
      </c>
      <c r="M15" s="12">
        <v>80</v>
      </c>
      <c r="N15" s="12">
        <v>93</v>
      </c>
      <c r="O15" s="47">
        <v>0</v>
      </c>
      <c r="P15" s="43">
        <f t="shared" si="1"/>
        <v>100</v>
      </c>
      <c r="Q15" s="48">
        <v>4</v>
      </c>
      <c r="R15" s="12">
        <v>7</v>
      </c>
      <c r="S15" s="12">
        <v>10</v>
      </c>
      <c r="T15" s="12">
        <v>8</v>
      </c>
      <c r="U15" s="12">
        <v>8</v>
      </c>
      <c r="V15" s="12">
        <v>13</v>
      </c>
      <c r="W15" s="12">
        <v>7</v>
      </c>
      <c r="X15" s="12">
        <v>9</v>
      </c>
      <c r="Y15" s="12">
        <v>11</v>
      </c>
      <c r="Z15" s="12">
        <v>12</v>
      </c>
      <c r="AA15" s="12">
        <v>11</v>
      </c>
      <c r="AB15" s="47">
        <v>0</v>
      </c>
    </row>
    <row r="16" spans="1:28" ht="37.5">
      <c r="A16" s="37">
        <v>10</v>
      </c>
      <c r="B16" s="38" t="s">
        <v>34</v>
      </c>
      <c r="C16" s="94">
        <v>2206</v>
      </c>
      <c r="D16" s="90">
        <v>200</v>
      </c>
      <c r="E16" s="90">
        <v>206</v>
      </c>
      <c r="F16" s="90">
        <v>200</v>
      </c>
      <c r="G16" s="90">
        <v>200</v>
      </c>
      <c r="H16" s="90">
        <v>200</v>
      </c>
      <c r="I16" s="95">
        <v>200</v>
      </c>
      <c r="J16" s="91">
        <v>200</v>
      </c>
      <c r="K16" s="91">
        <v>200</v>
      </c>
      <c r="L16" s="91">
        <v>200</v>
      </c>
      <c r="M16" s="91">
        <v>200</v>
      </c>
      <c r="N16" s="91">
        <v>200</v>
      </c>
      <c r="O16" s="91">
        <v>0</v>
      </c>
      <c r="P16" s="91">
        <v>720</v>
      </c>
      <c r="Q16" s="91">
        <v>65</v>
      </c>
      <c r="R16" s="91">
        <v>70</v>
      </c>
      <c r="S16" s="91">
        <v>65</v>
      </c>
      <c r="T16" s="91">
        <v>65</v>
      </c>
      <c r="U16" s="91">
        <v>65</v>
      </c>
      <c r="V16" s="91">
        <v>65</v>
      </c>
      <c r="W16" s="91">
        <v>65</v>
      </c>
      <c r="X16" s="91">
        <v>65</v>
      </c>
      <c r="Y16" s="91">
        <v>65</v>
      </c>
      <c r="Z16" s="91">
        <v>65</v>
      </c>
      <c r="AA16" s="91">
        <v>65</v>
      </c>
      <c r="AB16" s="91">
        <v>0</v>
      </c>
    </row>
    <row r="17" spans="1:28" ht="37.5">
      <c r="A17" s="37">
        <v>11</v>
      </c>
      <c r="B17" s="38" t="s">
        <v>35</v>
      </c>
      <c r="C17" s="39">
        <f t="shared" si="0"/>
        <v>715</v>
      </c>
      <c r="D17" s="46">
        <v>0</v>
      </c>
      <c r="E17" s="26">
        <v>50</v>
      </c>
      <c r="F17" s="26">
        <v>70</v>
      </c>
      <c r="G17" s="26">
        <v>70</v>
      </c>
      <c r="H17" s="26">
        <v>50</v>
      </c>
      <c r="I17" s="12">
        <v>50</v>
      </c>
      <c r="J17" s="12">
        <v>50</v>
      </c>
      <c r="K17" s="12">
        <v>70</v>
      </c>
      <c r="L17" s="12">
        <v>100</v>
      </c>
      <c r="M17" s="12">
        <v>105</v>
      </c>
      <c r="N17" s="12">
        <v>100</v>
      </c>
      <c r="O17" s="47">
        <v>0</v>
      </c>
      <c r="P17" s="43">
        <f t="shared" si="1"/>
        <v>184</v>
      </c>
      <c r="Q17" s="48">
        <v>0</v>
      </c>
      <c r="R17" s="12">
        <v>24</v>
      </c>
      <c r="S17" s="12">
        <v>20</v>
      </c>
      <c r="T17" s="12">
        <v>20</v>
      </c>
      <c r="U17" s="12">
        <v>20</v>
      </c>
      <c r="V17" s="12">
        <v>20</v>
      </c>
      <c r="W17" s="12">
        <v>20</v>
      </c>
      <c r="X17" s="12">
        <v>20</v>
      </c>
      <c r="Y17" s="12">
        <v>20</v>
      </c>
      <c r="Z17" s="12">
        <v>20</v>
      </c>
      <c r="AA17" s="12">
        <v>0</v>
      </c>
      <c r="AB17" s="47">
        <v>0</v>
      </c>
    </row>
    <row r="18" spans="1:28" ht="37.5">
      <c r="A18" s="37">
        <v>12</v>
      </c>
      <c r="B18" s="38" t="s">
        <v>36</v>
      </c>
      <c r="C18" s="39">
        <f t="shared" si="0"/>
        <v>606</v>
      </c>
      <c r="D18" s="46">
        <v>42</v>
      </c>
      <c r="E18" s="26">
        <v>57</v>
      </c>
      <c r="F18" s="26">
        <v>63</v>
      </c>
      <c r="G18" s="26">
        <v>60</v>
      </c>
      <c r="H18" s="26">
        <v>60</v>
      </c>
      <c r="I18" s="12">
        <v>60</v>
      </c>
      <c r="J18" s="12">
        <v>40</v>
      </c>
      <c r="K18" s="12">
        <v>40</v>
      </c>
      <c r="L18" s="12">
        <v>60</v>
      </c>
      <c r="M18" s="12">
        <v>60</v>
      </c>
      <c r="N18" s="12">
        <v>64</v>
      </c>
      <c r="O18" s="47"/>
      <c r="P18" s="43">
        <f t="shared" si="1"/>
        <v>125</v>
      </c>
      <c r="Q18" s="48">
        <v>8</v>
      </c>
      <c r="R18" s="12">
        <v>12</v>
      </c>
      <c r="S18" s="12">
        <v>13</v>
      </c>
      <c r="T18" s="12">
        <v>12</v>
      </c>
      <c r="U18" s="12">
        <v>13</v>
      </c>
      <c r="V18" s="12">
        <v>12</v>
      </c>
      <c r="W18" s="12">
        <v>8</v>
      </c>
      <c r="X18" s="12">
        <v>8</v>
      </c>
      <c r="Y18" s="12">
        <v>13</v>
      </c>
      <c r="Z18" s="12">
        <v>13</v>
      </c>
      <c r="AA18" s="12">
        <v>13</v>
      </c>
      <c r="AB18" s="47">
        <v>0</v>
      </c>
    </row>
    <row r="19" spans="1:28" ht="37.5">
      <c r="A19" s="37">
        <v>13</v>
      </c>
      <c r="B19" s="38" t="s">
        <v>37</v>
      </c>
      <c r="C19" s="39">
        <f t="shared" si="0"/>
        <v>755</v>
      </c>
      <c r="D19" s="46">
        <v>65</v>
      </c>
      <c r="E19" s="26">
        <v>74</v>
      </c>
      <c r="F19" s="26">
        <v>81</v>
      </c>
      <c r="G19" s="26">
        <v>75</v>
      </c>
      <c r="H19" s="26">
        <v>57</v>
      </c>
      <c r="I19" s="12">
        <v>63</v>
      </c>
      <c r="J19" s="12">
        <v>69</v>
      </c>
      <c r="K19" s="12">
        <v>76</v>
      </c>
      <c r="L19" s="12">
        <v>64</v>
      </c>
      <c r="M19" s="12">
        <v>66</v>
      </c>
      <c r="N19" s="12">
        <v>65</v>
      </c>
      <c r="O19" s="47">
        <v>0</v>
      </c>
      <c r="P19" s="43">
        <f t="shared" si="1"/>
        <v>140</v>
      </c>
      <c r="Q19" s="48">
        <v>10</v>
      </c>
      <c r="R19" s="12">
        <v>13</v>
      </c>
      <c r="S19" s="12">
        <v>13</v>
      </c>
      <c r="T19" s="12">
        <v>15</v>
      </c>
      <c r="U19" s="12">
        <v>10</v>
      </c>
      <c r="V19" s="12">
        <v>15</v>
      </c>
      <c r="W19" s="12">
        <v>15</v>
      </c>
      <c r="X19" s="12">
        <v>13</v>
      </c>
      <c r="Y19" s="12">
        <v>16</v>
      </c>
      <c r="Z19" s="12">
        <v>10</v>
      </c>
      <c r="AA19" s="12">
        <v>10</v>
      </c>
      <c r="AB19" s="47">
        <v>0</v>
      </c>
    </row>
    <row r="20" spans="1:28" ht="37.5">
      <c r="A20" s="37">
        <v>14</v>
      </c>
      <c r="B20" s="38" t="s">
        <v>38</v>
      </c>
      <c r="C20" s="39">
        <f t="shared" si="0"/>
        <v>1604</v>
      </c>
      <c r="D20" s="46">
        <v>108</v>
      </c>
      <c r="E20" s="26">
        <v>182</v>
      </c>
      <c r="F20" s="26">
        <v>170</v>
      </c>
      <c r="G20" s="26">
        <v>182</v>
      </c>
      <c r="H20" s="26">
        <v>158</v>
      </c>
      <c r="I20" s="12">
        <v>130</v>
      </c>
      <c r="J20" s="12">
        <v>121</v>
      </c>
      <c r="K20" s="12">
        <v>130</v>
      </c>
      <c r="L20" s="12">
        <v>153</v>
      </c>
      <c r="M20" s="12">
        <v>170</v>
      </c>
      <c r="N20" s="12">
        <v>100</v>
      </c>
      <c r="O20" s="47">
        <v>0</v>
      </c>
      <c r="P20" s="43">
        <f t="shared" si="1"/>
        <v>296</v>
      </c>
      <c r="Q20" s="48">
        <v>26</v>
      </c>
      <c r="R20" s="12">
        <v>27</v>
      </c>
      <c r="S20" s="12">
        <v>33</v>
      </c>
      <c r="T20" s="12">
        <v>33</v>
      </c>
      <c r="U20" s="12">
        <v>33</v>
      </c>
      <c r="V20" s="12">
        <v>24</v>
      </c>
      <c r="W20" s="12">
        <v>22</v>
      </c>
      <c r="X20" s="12">
        <v>26</v>
      </c>
      <c r="Y20" s="12">
        <v>36</v>
      </c>
      <c r="Z20" s="12">
        <v>36</v>
      </c>
      <c r="AA20" s="12">
        <v>0</v>
      </c>
      <c r="AB20" s="47">
        <v>0</v>
      </c>
    </row>
    <row r="21" spans="1:28" ht="37.5">
      <c r="A21" s="37">
        <v>15</v>
      </c>
      <c r="B21" s="38" t="s">
        <v>39</v>
      </c>
      <c r="C21" s="39">
        <f t="shared" si="0"/>
        <v>1468</v>
      </c>
      <c r="D21" s="46">
        <v>120</v>
      </c>
      <c r="E21" s="26">
        <v>130</v>
      </c>
      <c r="F21" s="26">
        <v>130</v>
      </c>
      <c r="G21" s="26">
        <v>140</v>
      </c>
      <c r="H21" s="26">
        <v>140</v>
      </c>
      <c r="I21" s="12">
        <v>140</v>
      </c>
      <c r="J21" s="12">
        <v>140</v>
      </c>
      <c r="K21" s="12">
        <v>140</v>
      </c>
      <c r="L21" s="12">
        <v>140</v>
      </c>
      <c r="M21" s="12">
        <v>140</v>
      </c>
      <c r="N21" s="12">
        <v>108</v>
      </c>
      <c r="O21" s="47">
        <v>0</v>
      </c>
      <c r="P21" s="43">
        <f t="shared" si="1"/>
        <v>220</v>
      </c>
      <c r="Q21" s="48">
        <v>20</v>
      </c>
      <c r="R21" s="12">
        <v>30</v>
      </c>
      <c r="S21" s="12">
        <v>30</v>
      </c>
      <c r="T21" s="12">
        <v>20</v>
      </c>
      <c r="U21" s="12">
        <v>20</v>
      </c>
      <c r="V21" s="12">
        <v>20</v>
      </c>
      <c r="W21" s="12">
        <v>20</v>
      </c>
      <c r="X21" s="12">
        <v>20</v>
      </c>
      <c r="Y21" s="12">
        <v>20</v>
      </c>
      <c r="Z21" s="12">
        <v>10</v>
      </c>
      <c r="AA21" s="12">
        <v>10</v>
      </c>
      <c r="AB21" s="47">
        <v>0</v>
      </c>
    </row>
    <row r="22" spans="1:28" ht="56.25">
      <c r="A22" s="37">
        <v>16</v>
      </c>
      <c r="B22" s="38" t="s">
        <v>40</v>
      </c>
      <c r="C22" s="39">
        <f t="shared" si="0"/>
        <v>1963</v>
      </c>
      <c r="D22" s="46">
        <v>80</v>
      </c>
      <c r="E22" s="26">
        <v>150</v>
      </c>
      <c r="F22" s="26">
        <v>215</v>
      </c>
      <c r="G22" s="26">
        <v>221</v>
      </c>
      <c r="H22" s="26">
        <v>199</v>
      </c>
      <c r="I22" s="12">
        <v>155</v>
      </c>
      <c r="J22" s="12">
        <v>70</v>
      </c>
      <c r="K22" s="12">
        <v>127</v>
      </c>
      <c r="L22" s="12">
        <v>150</v>
      </c>
      <c r="M22" s="12">
        <v>199</v>
      </c>
      <c r="N22" s="12">
        <v>205</v>
      </c>
      <c r="O22" s="47">
        <v>192</v>
      </c>
      <c r="P22" s="43">
        <f t="shared" si="1"/>
        <v>418</v>
      </c>
      <c r="Q22" s="48">
        <v>18</v>
      </c>
      <c r="R22" s="12">
        <v>28</v>
      </c>
      <c r="S22" s="12">
        <v>41</v>
      </c>
      <c r="T22" s="12">
        <v>41</v>
      </c>
      <c r="U22" s="12">
        <v>41</v>
      </c>
      <c r="V22" s="12">
        <v>38</v>
      </c>
      <c r="W22" s="12">
        <v>8</v>
      </c>
      <c r="X22" s="12">
        <v>38</v>
      </c>
      <c r="Y22" s="12">
        <v>41</v>
      </c>
      <c r="Z22" s="12">
        <v>46</v>
      </c>
      <c r="AA22" s="12">
        <v>40</v>
      </c>
      <c r="AB22" s="47">
        <v>38</v>
      </c>
    </row>
    <row r="23" spans="1:28" ht="37.5">
      <c r="A23" s="37">
        <v>17</v>
      </c>
      <c r="B23" s="38" t="s">
        <v>41</v>
      </c>
      <c r="C23" s="39">
        <f t="shared" si="0"/>
        <v>1500</v>
      </c>
      <c r="D23" s="48">
        <v>125</v>
      </c>
      <c r="E23" s="12">
        <v>125</v>
      </c>
      <c r="F23" s="12">
        <v>125</v>
      </c>
      <c r="G23" s="12">
        <v>125</v>
      </c>
      <c r="H23" s="12">
        <v>125</v>
      </c>
      <c r="I23" s="12">
        <v>125</v>
      </c>
      <c r="J23" s="12">
        <v>125</v>
      </c>
      <c r="K23" s="12">
        <v>125</v>
      </c>
      <c r="L23" s="12">
        <v>125</v>
      </c>
      <c r="M23" s="12">
        <v>125</v>
      </c>
      <c r="N23" s="12">
        <v>125</v>
      </c>
      <c r="O23" s="47">
        <v>125</v>
      </c>
      <c r="P23" s="43">
        <f t="shared" si="1"/>
        <v>525</v>
      </c>
      <c r="Q23" s="48">
        <v>40</v>
      </c>
      <c r="R23" s="12">
        <v>45</v>
      </c>
      <c r="S23" s="12">
        <v>45</v>
      </c>
      <c r="T23" s="12">
        <v>43</v>
      </c>
      <c r="U23" s="12">
        <v>43</v>
      </c>
      <c r="V23" s="12">
        <v>43</v>
      </c>
      <c r="W23" s="12">
        <v>43</v>
      </c>
      <c r="X23" s="12">
        <v>45</v>
      </c>
      <c r="Y23" s="12">
        <v>45</v>
      </c>
      <c r="Z23" s="12">
        <v>45</v>
      </c>
      <c r="AA23" s="12">
        <v>45</v>
      </c>
      <c r="AB23" s="47">
        <v>43</v>
      </c>
    </row>
    <row r="24" spans="1:28" ht="37.5">
      <c r="A24" s="37">
        <v>18</v>
      </c>
      <c r="B24" s="38" t="s">
        <v>42</v>
      </c>
      <c r="C24" s="39">
        <f t="shared" si="0"/>
        <v>461</v>
      </c>
      <c r="D24" s="48">
        <v>11</v>
      </c>
      <c r="E24" s="12">
        <v>45</v>
      </c>
      <c r="F24" s="12">
        <v>45</v>
      </c>
      <c r="G24" s="12">
        <v>52</v>
      </c>
      <c r="H24" s="12">
        <v>51</v>
      </c>
      <c r="I24" s="12">
        <v>49</v>
      </c>
      <c r="J24" s="12">
        <v>53</v>
      </c>
      <c r="K24" s="12">
        <v>45</v>
      </c>
      <c r="L24" s="12">
        <v>45</v>
      </c>
      <c r="M24" s="12">
        <v>45</v>
      </c>
      <c r="N24" s="12">
        <v>20</v>
      </c>
      <c r="O24" s="47">
        <v>0</v>
      </c>
      <c r="P24" s="43">
        <f t="shared" si="1"/>
        <v>145</v>
      </c>
      <c r="Q24" s="48">
        <v>5</v>
      </c>
      <c r="R24" s="12">
        <v>14</v>
      </c>
      <c r="S24" s="12">
        <v>14</v>
      </c>
      <c r="T24" s="12">
        <v>13</v>
      </c>
      <c r="U24" s="12">
        <v>14</v>
      </c>
      <c r="V24" s="12">
        <v>15</v>
      </c>
      <c r="W24" s="12">
        <v>16</v>
      </c>
      <c r="X24" s="12">
        <v>18</v>
      </c>
      <c r="Y24" s="12">
        <v>15</v>
      </c>
      <c r="Z24" s="12">
        <v>14</v>
      </c>
      <c r="AA24" s="12">
        <v>7</v>
      </c>
      <c r="AB24" s="47">
        <v>0</v>
      </c>
    </row>
    <row r="25" spans="1:28" ht="37.5">
      <c r="A25" s="37">
        <v>19</v>
      </c>
      <c r="B25" s="38" t="s">
        <v>43</v>
      </c>
      <c r="C25" s="39">
        <f t="shared" si="0"/>
        <v>420</v>
      </c>
      <c r="D25" s="46">
        <v>0</v>
      </c>
      <c r="E25" s="59">
        <v>46</v>
      </c>
      <c r="F25" s="59">
        <v>47</v>
      </c>
      <c r="G25" s="59">
        <v>47</v>
      </c>
      <c r="H25" s="59">
        <v>47</v>
      </c>
      <c r="I25" s="59">
        <v>46</v>
      </c>
      <c r="J25" s="59">
        <v>46</v>
      </c>
      <c r="K25" s="59">
        <v>47</v>
      </c>
      <c r="L25" s="59">
        <v>47</v>
      </c>
      <c r="M25" s="59">
        <v>47</v>
      </c>
      <c r="N25" s="12">
        <v>0</v>
      </c>
      <c r="O25" s="47">
        <v>0</v>
      </c>
      <c r="P25" s="43">
        <f t="shared" si="1"/>
        <v>27</v>
      </c>
      <c r="Q25" s="48">
        <v>0</v>
      </c>
      <c r="R25" s="12">
        <v>3</v>
      </c>
      <c r="S25" s="12">
        <v>3</v>
      </c>
      <c r="T25" s="12">
        <v>3</v>
      </c>
      <c r="U25" s="12">
        <v>3</v>
      </c>
      <c r="V25" s="12">
        <v>3</v>
      </c>
      <c r="W25" s="12">
        <v>3</v>
      </c>
      <c r="X25" s="12">
        <v>3</v>
      </c>
      <c r="Y25" s="12">
        <v>3</v>
      </c>
      <c r="Z25" s="12">
        <v>3</v>
      </c>
      <c r="AA25" s="12">
        <v>0</v>
      </c>
      <c r="AB25" s="47">
        <v>0</v>
      </c>
    </row>
    <row r="26" spans="1:28" ht="37.5">
      <c r="A26" s="37">
        <v>20</v>
      </c>
      <c r="B26" s="38" t="s">
        <v>44</v>
      </c>
      <c r="C26" s="78">
        <f t="shared" si="0"/>
        <v>1121</v>
      </c>
      <c r="D26" s="79">
        <v>37</v>
      </c>
      <c r="E26" s="75">
        <v>175</v>
      </c>
      <c r="F26" s="75">
        <v>175</v>
      </c>
      <c r="G26" s="75">
        <v>175</v>
      </c>
      <c r="H26" s="75">
        <v>55</v>
      </c>
      <c r="I26" s="75">
        <v>55</v>
      </c>
      <c r="J26" s="75">
        <v>55</v>
      </c>
      <c r="K26" s="75">
        <v>138</v>
      </c>
      <c r="L26" s="75">
        <v>169</v>
      </c>
      <c r="M26" s="75">
        <v>87</v>
      </c>
      <c r="N26" s="75">
        <v>0</v>
      </c>
      <c r="O26" s="80">
        <v>0</v>
      </c>
      <c r="P26" s="78">
        <f t="shared" si="1"/>
        <v>152</v>
      </c>
      <c r="Q26" s="79">
        <v>7</v>
      </c>
      <c r="R26" s="75">
        <v>28</v>
      </c>
      <c r="S26" s="75">
        <v>39</v>
      </c>
      <c r="T26" s="75">
        <v>22</v>
      </c>
      <c r="U26" s="75">
        <v>7</v>
      </c>
      <c r="V26" s="75">
        <v>7</v>
      </c>
      <c r="W26" s="75">
        <v>7</v>
      </c>
      <c r="X26" s="75">
        <v>15</v>
      </c>
      <c r="Y26" s="75">
        <v>15</v>
      </c>
      <c r="Z26" s="75">
        <v>5</v>
      </c>
      <c r="AA26" s="75">
        <v>0</v>
      </c>
      <c r="AB26" s="80">
        <v>0</v>
      </c>
    </row>
    <row r="27" spans="1:28" ht="37.5">
      <c r="A27" s="37">
        <v>21</v>
      </c>
      <c r="B27" s="38" t="s">
        <v>45</v>
      </c>
      <c r="C27" s="39">
        <f t="shared" si="0"/>
        <v>630</v>
      </c>
      <c r="D27" s="51">
        <v>63</v>
      </c>
      <c r="E27" s="52">
        <v>63</v>
      </c>
      <c r="F27" s="52">
        <v>63</v>
      </c>
      <c r="G27" s="52">
        <v>63</v>
      </c>
      <c r="H27" s="52">
        <v>63</v>
      </c>
      <c r="I27" s="14">
        <v>63</v>
      </c>
      <c r="J27" s="14">
        <v>63</v>
      </c>
      <c r="K27" s="14">
        <v>63</v>
      </c>
      <c r="L27" s="14">
        <v>63</v>
      </c>
      <c r="M27" s="14">
        <v>63</v>
      </c>
      <c r="N27" s="14">
        <v>0</v>
      </c>
      <c r="O27" s="53">
        <v>0</v>
      </c>
      <c r="P27" s="43">
        <f t="shared" si="1"/>
        <v>29</v>
      </c>
      <c r="Q27" s="54">
        <v>3</v>
      </c>
      <c r="R27" s="14">
        <v>3</v>
      </c>
      <c r="S27" s="14">
        <v>3</v>
      </c>
      <c r="T27" s="14">
        <v>3</v>
      </c>
      <c r="U27" s="14">
        <v>3</v>
      </c>
      <c r="V27" s="14">
        <v>3</v>
      </c>
      <c r="W27" s="14">
        <v>3</v>
      </c>
      <c r="X27" s="14">
        <v>3</v>
      </c>
      <c r="Y27" s="14">
        <v>3</v>
      </c>
      <c r="Z27" s="14">
        <v>2</v>
      </c>
      <c r="AA27" s="14">
        <v>0</v>
      </c>
      <c r="AB27" s="53">
        <v>0</v>
      </c>
    </row>
    <row r="28" spans="1:28" ht="56.25">
      <c r="A28" s="37">
        <v>22</v>
      </c>
      <c r="B28" s="38" t="s">
        <v>46</v>
      </c>
      <c r="C28" s="39">
        <f t="shared" si="0"/>
        <v>1006</v>
      </c>
      <c r="D28" s="46">
        <v>93</v>
      </c>
      <c r="E28" s="26">
        <v>92</v>
      </c>
      <c r="F28" s="26">
        <v>93</v>
      </c>
      <c r="G28" s="26">
        <v>92</v>
      </c>
      <c r="H28" s="10">
        <v>93</v>
      </c>
      <c r="I28" s="12">
        <v>93</v>
      </c>
      <c r="J28" s="12">
        <v>58</v>
      </c>
      <c r="K28" s="12">
        <v>58</v>
      </c>
      <c r="L28" s="12">
        <v>58</v>
      </c>
      <c r="M28" s="12">
        <v>91</v>
      </c>
      <c r="N28" s="12">
        <v>93</v>
      </c>
      <c r="O28" s="47">
        <v>92</v>
      </c>
      <c r="P28" s="43">
        <f t="shared" si="1"/>
        <v>36</v>
      </c>
      <c r="Q28" s="48">
        <v>3</v>
      </c>
      <c r="R28" s="12">
        <v>3</v>
      </c>
      <c r="S28" s="12">
        <v>3</v>
      </c>
      <c r="T28" s="12">
        <v>3</v>
      </c>
      <c r="U28" s="12">
        <v>3</v>
      </c>
      <c r="V28" s="12">
        <v>3</v>
      </c>
      <c r="W28" s="12">
        <v>3</v>
      </c>
      <c r="X28" s="12">
        <v>3</v>
      </c>
      <c r="Y28" s="12">
        <v>3</v>
      </c>
      <c r="Z28" s="12">
        <v>3</v>
      </c>
      <c r="AA28" s="12">
        <v>3</v>
      </c>
      <c r="AB28" s="47">
        <v>3</v>
      </c>
    </row>
    <row r="29" spans="1:28" ht="37.5">
      <c r="A29" s="37">
        <v>23</v>
      </c>
      <c r="B29" s="38" t="s">
        <v>47</v>
      </c>
      <c r="C29" s="39">
        <f t="shared" si="0"/>
        <v>1500</v>
      </c>
      <c r="D29" s="46">
        <v>103</v>
      </c>
      <c r="E29" s="26">
        <v>115</v>
      </c>
      <c r="F29" s="26">
        <v>127</v>
      </c>
      <c r="G29" s="26">
        <v>133</v>
      </c>
      <c r="H29" s="26">
        <v>103</v>
      </c>
      <c r="I29" s="12">
        <v>127</v>
      </c>
      <c r="J29" s="12">
        <v>139</v>
      </c>
      <c r="K29" s="12">
        <v>127</v>
      </c>
      <c r="L29" s="12">
        <v>133</v>
      </c>
      <c r="M29" s="12">
        <v>133</v>
      </c>
      <c r="N29" s="12">
        <v>121</v>
      </c>
      <c r="O29" s="47">
        <v>139</v>
      </c>
      <c r="P29" s="43">
        <f t="shared" si="1"/>
        <v>400</v>
      </c>
      <c r="Q29" s="48">
        <v>27</v>
      </c>
      <c r="R29" s="12">
        <v>31</v>
      </c>
      <c r="S29" s="12">
        <v>34</v>
      </c>
      <c r="T29" s="12">
        <v>36</v>
      </c>
      <c r="U29" s="12">
        <v>27</v>
      </c>
      <c r="V29" s="12">
        <v>34</v>
      </c>
      <c r="W29" s="12">
        <v>38</v>
      </c>
      <c r="X29" s="12">
        <v>34</v>
      </c>
      <c r="Y29" s="12">
        <v>35</v>
      </c>
      <c r="Z29" s="12">
        <v>35</v>
      </c>
      <c r="AA29" s="12">
        <v>32</v>
      </c>
      <c r="AB29" s="47">
        <v>37</v>
      </c>
    </row>
    <row r="30" spans="1:28" ht="37.5">
      <c r="A30" s="37">
        <v>24</v>
      </c>
      <c r="B30" s="38" t="s">
        <v>48</v>
      </c>
      <c r="C30" s="39">
        <f t="shared" si="0"/>
        <v>0</v>
      </c>
      <c r="D30" s="46">
        <v>0</v>
      </c>
      <c r="E30" s="26">
        <v>0</v>
      </c>
      <c r="F30" s="26">
        <v>0</v>
      </c>
      <c r="G30" s="26">
        <v>0</v>
      </c>
      <c r="H30" s="26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7">
        <v>0</v>
      </c>
      <c r="P30" s="43">
        <f t="shared" si="1"/>
        <v>0</v>
      </c>
      <c r="Q30" s="48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47">
        <v>0</v>
      </c>
    </row>
    <row r="31" spans="1:28" ht="37.5">
      <c r="A31" s="37">
        <v>25</v>
      </c>
      <c r="B31" s="38" t="s">
        <v>49</v>
      </c>
      <c r="C31" s="39">
        <f t="shared" si="0"/>
        <v>4000</v>
      </c>
      <c r="D31" s="46">
        <v>450</v>
      </c>
      <c r="E31" s="26">
        <v>450</v>
      </c>
      <c r="F31" s="26">
        <v>450</v>
      </c>
      <c r="G31" s="26">
        <v>400</v>
      </c>
      <c r="H31" s="26">
        <v>400</v>
      </c>
      <c r="I31" s="12">
        <v>300</v>
      </c>
      <c r="J31" s="12">
        <v>300</v>
      </c>
      <c r="K31" s="12">
        <v>300</v>
      </c>
      <c r="L31" s="12">
        <v>300</v>
      </c>
      <c r="M31" s="12">
        <v>250</v>
      </c>
      <c r="N31" s="12">
        <v>200</v>
      </c>
      <c r="O31" s="47">
        <v>200</v>
      </c>
      <c r="P31" s="43">
        <f t="shared" si="1"/>
        <v>1000</v>
      </c>
      <c r="Q31" s="48">
        <v>200</v>
      </c>
      <c r="R31" s="12">
        <v>100</v>
      </c>
      <c r="S31" s="12">
        <v>100</v>
      </c>
      <c r="T31" s="12">
        <v>100</v>
      </c>
      <c r="U31" s="12">
        <v>100</v>
      </c>
      <c r="V31" s="12">
        <v>100</v>
      </c>
      <c r="W31" s="12">
        <v>50</v>
      </c>
      <c r="X31" s="12">
        <v>50</v>
      </c>
      <c r="Y31" s="12">
        <v>50</v>
      </c>
      <c r="Z31" s="12">
        <v>50</v>
      </c>
      <c r="AA31" s="12">
        <v>50</v>
      </c>
      <c r="AB31" s="47">
        <v>50</v>
      </c>
    </row>
    <row r="32" spans="1:28" ht="93.75">
      <c r="A32" s="37">
        <v>26</v>
      </c>
      <c r="B32" s="38" t="s">
        <v>50</v>
      </c>
      <c r="C32" s="39">
        <f t="shared" si="0"/>
        <v>366</v>
      </c>
      <c r="D32" s="46">
        <v>30</v>
      </c>
      <c r="E32" s="26">
        <v>34</v>
      </c>
      <c r="F32" s="26">
        <v>34</v>
      </c>
      <c r="G32" s="26">
        <v>30</v>
      </c>
      <c r="H32" s="26">
        <v>30</v>
      </c>
      <c r="I32" s="12">
        <v>30</v>
      </c>
      <c r="J32" s="12">
        <v>28</v>
      </c>
      <c r="K32" s="12">
        <v>30</v>
      </c>
      <c r="L32" s="12">
        <v>30</v>
      </c>
      <c r="M32" s="12">
        <v>30</v>
      </c>
      <c r="N32" s="12">
        <v>30</v>
      </c>
      <c r="O32" s="47">
        <v>30</v>
      </c>
      <c r="P32" s="43">
        <f t="shared" si="1"/>
        <v>40</v>
      </c>
      <c r="Q32" s="48">
        <v>2</v>
      </c>
      <c r="R32" s="12">
        <v>3</v>
      </c>
      <c r="S32" s="12">
        <v>4</v>
      </c>
      <c r="T32" s="12">
        <v>3</v>
      </c>
      <c r="U32" s="12">
        <v>3</v>
      </c>
      <c r="V32" s="12">
        <v>3</v>
      </c>
      <c r="W32" s="12">
        <v>3</v>
      </c>
      <c r="X32" s="12">
        <v>3</v>
      </c>
      <c r="Y32" s="12">
        <v>4</v>
      </c>
      <c r="Z32" s="12">
        <v>4</v>
      </c>
      <c r="AA32" s="12">
        <v>4</v>
      </c>
      <c r="AB32" s="47">
        <v>4</v>
      </c>
    </row>
    <row r="33" spans="1:28" ht="19.5" thickBot="1">
      <c r="A33" s="69"/>
      <c r="B33" s="55" t="s">
        <v>53</v>
      </c>
      <c r="C33" s="56">
        <f>SUM(C7:C32)</f>
        <v>67590</v>
      </c>
      <c r="D33" s="56">
        <f aca="true" t="shared" si="2" ref="D33:AB33">SUM(D7:D32)</f>
        <v>5373</v>
      </c>
      <c r="E33" s="56">
        <f t="shared" si="2"/>
        <v>6337</v>
      </c>
      <c r="F33" s="56">
        <f t="shared" si="2"/>
        <v>6484</v>
      </c>
      <c r="G33" s="56">
        <f t="shared" si="2"/>
        <v>6361</v>
      </c>
      <c r="H33" s="56">
        <f t="shared" si="2"/>
        <v>6077</v>
      </c>
      <c r="I33" s="56">
        <f t="shared" si="2"/>
        <v>5973</v>
      </c>
      <c r="J33" s="56">
        <f t="shared" si="2"/>
        <v>5732</v>
      </c>
      <c r="K33" s="56">
        <f t="shared" si="2"/>
        <v>5901</v>
      </c>
      <c r="L33" s="56">
        <f t="shared" si="2"/>
        <v>6130</v>
      </c>
      <c r="M33" s="56">
        <f t="shared" si="2"/>
        <v>6187</v>
      </c>
      <c r="N33" s="56">
        <f t="shared" si="2"/>
        <v>5420</v>
      </c>
      <c r="O33" s="56">
        <f t="shared" si="2"/>
        <v>1615</v>
      </c>
      <c r="P33" s="56">
        <f t="shared" si="2"/>
        <v>12928</v>
      </c>
      <c r="Q33" s="56">
        <f t="shared" si="2"/>
        <v>1171</v>
      </c>
      <c r="R33" s="56">
        <f t="shared" si="2"/>
        <v>1204</v>
      </c>
      <c r="S33" s="56">
        <f t="shared" si="2"/>
        <v>1242</v>
      </c>
      <c r="T33" s="56">
        <f t="shared" si="2"/>
        <v>1214</v>
      </c>
      <c r="U33" s="56">
        <f t="shared" si="2"/>
        <v>1184</v>
      </c>
      <c r="V33" s="56">
        <f t="shared" si="2"/>
        <v>1189</v>
      </c>
      <c r="W33" s="56">
        <f t="shared" si="2"/>
        <v>1102</v>
      </c>
      <c r="X33" s="56">
        <f t="shared" si="2"/>
        <v>1144</v>
      </c>
      <c r="Y33" s="56">
        <f t="shared" si="2"/>
        <v>1167</v>
      </c>
      <c r="Z33" s="56">
        <f t="shared" si="2"/>
        <v>1145</v>
      </c>
      <c r="AA33" s="56">
        <f t="shared" si="2"/>
        <v>937</v>
      </c>
      <c r="AB33" s="56">
        <f t="shared" si="2"/>
        <v>229</v>
      </c>
    </row>
    <row r="34" spans="5:9" ht="18.75">
      <c r="E34" s="57"/>
      <c r="F34" s="70"/>
      <c r="G34" s="70"/>
      <c r="H34" s="57"/>
      <c r="I34" s="70"/>
    </row>
    <row r="35" spans="5:9" ht="18.75">
      <c r="E35" s="70"/>
      <c r="F35" s="70"/>
      <c r="G35" s="70"/>
      <c r="H35" s="57"/>
      <c r="I35" s="70"/>
    </row>
    <row r="36" spans="5:9" ht="15">
      <c r="E36" s="70"/>
      <c r="F36" s="70"/>
      <c r="G36" s="70"/>
      <c r="H36" s="70"/>
      <c r="I36" s="70"/>
    </row>
  </sheetData>
  <sheetProtection/>
  <mergeCells count="6">
    <mergeCell ref="A4:A5"/>
    <mergeCell ref="AA1:AB1"/>
    <mergeCell ref="B2:AB2"/>
    <mergeCell ref="B4:B5"/>
    <mergeCell ref="C4:O4"/>
    <mergeCell ref="P4:AB4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0" zoomScaleNormal="7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8" sqref="H18"/>
    </sheetView>
  </sheetViews>
  <sheetFormatPr defaultColWidth="9.140625" defaultRowHeight="15"/>
  <cols>
    <col min="1" max="1" width="5.7109375" style="5" customWidth="1"/>
    <col min="2" max="2" width="53.140625" style="3" customWidth="1"/>
    <col min="3" max="3" width="11.57421875" style="5" customWidth="1"/>
    <col min="4" max="4" width="8.8515625" style="65" customWidth="1"/>
    <col min="5" max="5" width="10.7109375" style="65" customWidth="1"/>
    <col min="6" max="6" width="8.7109375" style="65" customWidth="1"/>
    <col min="7" max="7" width="11.421875" style="65" customWidth="1"/>
    <col min="8" max="8" width="11.28125" style="65" customWidth="1"/>
    <col min="9" max="9" width="10.140625" style="65" customWidth="1"/>
    <col min="10" max="10" width="10.57421875" style="65" customWidth="1"/>
    <col min="11" max="11" width="9.140625" style="65" customWidth="1"/>
    <col min="12" max="12" width="13.00390625" style="65" customWidth="1"/>
    <col min="13" max="14" width="11.8515625" style="65" customWidth="1"/>
    <col min="15" max="15" width="11.421875" style="65" customWidth="1"/>
    <col min="16" max="17" width="9.140625" style="3" customWidth="1"/>
    <col min="18" max="18" width="10.7109375" style="3" bestFit="1" customWidth="1"/>
    <col min="19" max="24" width="9.140625" style="3" customWidth="1"/>
    <col min="25" max="25" width="11.7109375" style="3" bestFit="1" customWidth="1"/>
    <col min="26" max="26" width="10.57421875" style="3" bestFit="1" customWidth="1"/>
    <col min="27" max="27" width="9.140625" style="3" customWidth="1"/>
    <col min="28" max="28" width="10.421875" style="3" bestFit="1" customWidth="1"/>
    <col min="29" max="16384" width="9.140625" style="3" customWidth="1"/>
  </cols>
  <sheetData>
    <row r="1" spans="13:15" ht="24.75" customHeight="1">
      <c r="M1" s="160" t="s">
        <v>62</v>
      </c>
      <c r="N1" s="160"/>
      <c r="O1" s="160"/>
    </row>
    <row r="2" spans="2:15" ht="21.75" customHeight="1">
      <c r="B2" s="119" t="s">
        <v>70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4" spans="1:15" ht="25.5" customHeight="1">
      <c r="A4" s="127" t="s">
        <v>51</v>
      </c>
      <c r="B4" s="127" t="s">
        <v>0</v>
      </c>
      <c r="C4" s="126" t="s">
        <v>23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28.5" customHeight="1">
      <c r="A5" s="129"/>
      <c r="B5" s="159"/>
      <c r="C5" s="15" t="s">
        <v>19</v>
      </c>
      <c r="D5" s="7" t="s">
        <v>65</v>
      </c>
      <c r="E5" s="7" t="s">
        <v>66</v>
      </c>
      <c r="F5" s="7" t="s">
        <v>67</v>
      </c>
      <c r="G5" s="7" t="s">
        <v>68</v>
      </c>
      <c r="H5" s="7" t="s">
        <v>69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</row>
    <row r="6" spans="1:15" s="23" customFormat="1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</row>
    <row r="7" spans="1:15" ht="24" customHeight="1">
      <c r="A7" s="8">
        <v>1</v>
      </c>
      <c r="B7" s="9" t="s">
        <v>25</v>
      </c>
      <c r="C7" s="85">
        <f>SUM(D7:O7)</f>
        <v>9000</v>
      </c>
      <c r="D7" s="19">
        <v>818</v>
      </c>
      <c r="E7" s="19">
        <v>818</v>
      </c>
      <c r="F7" s="19">
        <v>818</v>
      </c>
      <c r="G7" s="19">
        <v>818</v>
      </c>
      <c r="H7" s="19">
        <v>818</v>
      </c>
      <c r="I7" s="19">
        <v>818</v>
      </c>
      <c r="J7" s="19">
        <v>818</v>
      </c>
      <c r="K7" s="19">
        <v>818</v>
      </c>
      <c r="L7" s="19">
        <v>819</v>
      </c>
      <c r="M7" s="19">
        <v>819</v>
      </c>
      <c r="N7" s="19">
        <v>818</v>
      </c>
      <c r="O7" s="19">
        <v>0</v>
      </c>
    </row>
    <row r="8" spans="1:15" ht="37.5">
      <c r="A8" s="8">
        <v>2</v>
      </c>
      <c r="B8" s="9" t="s">
        <v>26</v>
      </c>
      <c r="C8" s="110">
        <v>5000</v>
      </c>
      <c r="D8" s="111">
        <v>200</v>
      </c>
      <c r="E8" s="93">
        <v>502</v>
      </c>
      <c r="F8" s="111">
        <v>508</v>
      </c>
      <c r="G8" s="111">
        <v>502</v>
      </c>
      <c r="H8" s="93">
        <v>502</v>
      </c>
      <c r="I8" s="111">
        <v>360</v>
      </c>
      <c r="J8" s="111">
        <v>360</v>
      </c>
      <c r="K8" s="111">
        <v>360</v>
      </c>
      <c r="L8" s="111">
        <v>502</v>
      </c>
      <c r="M8" s="111">
        <v>502</v>
      </c>
      <c r="N8" s="111">
        <v>502</v>
      </c>
      <c r="O8" s="111">
        <v>200</v>
      </c>
    </row>
    <row r="9" spans="1:15" ht="37.5">
      <c r="A9" s="8">
        <v>3</v>
      </c>
      <c r="B9" s="9" t="s">
        <v>27</v>
      </c>
      <c r="C9" s="85">
        <f aca="true" t="shared" si="0" ref="C9:C29">SUM(D9:O9)</f>
        <v>9400</v>
      </c>
      <c r="D9" s="19">
        <v>200</v>
      </c>
      <c r="E9" s="112">
        <v>900</v>
      </c>
      <c r="F9" s="19">
        <v>900</v>
      </c>
      <c r="G9" s="19">
        <v>900</v>
      </c>
      <c r="H9" s="19">
        <v>900</v>
      </c>
      <c r="I9" s="19">
        <v>900</v>
      </c>
      <c r="J9" s="19">
        <v>900</v>
      </c>
      <c r="K9" s="19">
        <v>900</v>
      </c>
      <c r="L9" s="19">
        <v>900</v>
      </c>
      <c r="M9" s="19">
        <v>900</v>
      </c>
      <c r="N9" s="19">
        <v>900</v>
      </c>
      <c r="O9" s="19">
        <v>200</v>
      </c>
    </row>
    <row r="10" spans="1:15" ht="37.5">
      <c r="A10" s="8">
        <v>4</v>
      </c>
      <c r="B10" s="9" t="s">
        <v>28</v>
      </c>
      <c r="C10" s="85">
        <f t="shared" si="0"/>
        <v>1351</v>
      </c>
      <c r="D10" s="19">
        <v>38</v>
      </c>
      <c r="E10" s="19">
        <v>102</v>
      </c>
      <c r="F10" s="19">
        <v>102</v>
      </c>
      <c r="G10" s="19">
        <v>102</v>
      </c>
      <c r="H10" s="112">
        <v>102</v>
      </c>
      <c r="I10" s="19">
        <v>128</v>
      </c>
      <c r="J10" s="19">
        <v>140</v>
      </c>
      <c r="K10" s="19">
        <v>140</v>
      </c>
      <c r="L10" s="19">
        <v>140</v>
      </c>
      <c r="M10" s="19">
        <v>140</v>
      </c>
      <c r="N10" s="19">
        <v>140</v>
      </c>
      <c r="O10" s="19">
        <v>77</v>
      </c>
    </row>
    <row r="11" spans="1:15" ht="38.25" thickBot="1">
      <c r="A11" s="8">
        <v>5</v>
      </c>
      <c r="B11" s="9" t="s">
        <v>29</v>
      </c>
      <c r="C11" s="85">
        <f t="shared" si="0"/>
        <v>922</v>
      </c>
      <c r="D11" s="45">
        <v>60</v>
      </c>
      <c r="E11" s="45">
        <v>80</v>
      </c>
      <c r="F11" s="45">
        <v>80</v>
      </c>
      <c r="G11" s="45">
        <v>80</v>
      </c>
      <c r="H11" s="45">
        <v>80</v>
      </c>
      <c r="I11" s="45">
        <v>80</v>
      </c>
      <c r="J11" s="45">
        <v>80</v>
      </c>
      <c r="K11" s="45">
        <v>80</v>
      </c>
      <c r="L11" s="45">
        <v>80</v>
      </c>
      <c r="M11" s="45">
        <v>80</v>
      </c>
      <c r="N11" s="45">
        <v>80</v>
      </c>
      <c r="O11" s="45">
        <v>62</v>
      </c>
    </row>
    <row r="12" spans="1:15" ht="26.25" customHeight="1" thickBot="1">
      <c r="A12" s="8">
        <v>6</v>
      </c>
      <c r="B12" s="9" t="s">
        <v>30</v>
      </c>
      <c r="C12" s="98" t="s">
        <v>81</v>
      </c>
      <c r="D12" s="109">
        <v>240</v>
      </c>
      <c r="E12" s="99">
        <v>240</v>
      </c>
      <c r="F12" s="99">
        <v>240</v>
      </c>
      <c r="G12" s="99">
        <v>240</v>
      </c>
      <c r="H12" s="99">
        <v>240</v>
      </c>
      <c r="I12" s="99">
        <v>240</v>
      </c>
      <c r="J12" s="99">
        <v>240</v>
      </c>
      <c r="K12" s="99">
        <v>240</v>
      </c>
      <c r="L12" s="99">
        <v>240</v>
      </c>
      <c r="M12" s="99">
        <v>240</v>
      </c>
      <c r="N12" s="99">
        <v>240</v>
      </c>
      <c r="O12" s="100">
        <v>0</v>
      </c>
    </row>
    <row r="13" spans="1:15" ht="22.5" customHeight="1">
      <c r="A13" s="8">
        <v>7</v>
      </c>
      <c r="B13" s="9" t="s">
        <v>31</v>
      </c>
      <c r="C13" s="21">
        <f t="shared" si="0"/>
        <v>1690</v>
      </c>
      <c r="D13" s="11">
        <v>140</v>
      </c>
      <c r="E13" s="11">
        <v>141</v>
      </c>
      <c r="F13" s="11">
        <v>141</v>
      </c>
      <c r="G13" s="11">
        <v>141</v>
      </c>
      <c r="H13" s="11">
        <v>141</v>
      </c>
      <c r="I13" s="11">
        <v>141</v>
      </c>
      <c r="J13" s="11">
        <v>141</v>
      </c>
      <c r="K13" s="11">
        <v>141</v>
      </c>
      <c r="L13" s="11">
        <v>141</v>
      </c>
      <c r="M13" s="11">
        <v>141</v>
      </c>
      <c r="N13" s="11">
        <v>141</v>
      </c>
      <c r="O13" s="11">
        <v>140</v>
      </c>
    </row>
    <row r="14" spans="1:15" ht="37.5">
      <c r="A14" s="8">
        <v>8</v>
      </c>
      <c r="B14" s="9" t="s">
        <v>32</v>
      </c>
      <c r="C14" s="21">
        <f t="shared" si="0"/>
        <v>1500</v>
      </c>
      <c r="D14" s="12">
        <v>125</v>
      </c>
      <c r="E14" s="12">
        <v>125</v>
      </c>
      <c r="F14" s="12">
        <v>125</v>
      </c>
      <c r="G14" s="12">
        <v>125</v>
      </c>
      <c r="H14" s="12">
        <v>125</v>
      </c>
      <c r="I14" s="12">
        <v>125</v>
      </c>
      <c r="J14" s="12">
        <v>125</v>
      </c>
      <c r="K14" s="12">
        <v>125</v>
      </c>
      <c r="L14" s="12">
        <v>125</v>
      </c>
      <c r="M14" s="12">
        <v>125</v>
      </c>
      <c r="N14" s="12">
        <v>125</v>
      </c>
      <c r="O14" s="12">
        <v>125</v>
      </c>
    </row>
    <row r="15" spans="1:15" ht="33.75" customHeight="1">
      <c r="A15" s="8">
        <v>9</v>
      </c>
      <c r="B15" s="9" t="s">
        <v>33</v>
      </c>
      <c r="C15" s="21">
        <f t="shared" si="0"/>
        <v>624</v>
      </c>
      <c r="D15" s="12">
        <v>34</v>
      </c>
      <c r="E15" s="12">
        <v>41</v>
      </c>
      <c r="F15" s="12">
        <v>59</v>
      </c>
      <c r="G15" s="12">
        <v>65</v>
      </c>
      <c r="H15" s="12">
        <v>60</v>
      </c>
      <c r="I15" s="12">
        <v>55</v>
      </c>
      <c r="J15" s="12">
        <v>50</v>
      </c>
      <c r="K15" s="12">
        <v>65</v>
      </c>
      <c r="L15" s="12">
        <v>50</v>
      </c>
      <c r="M15" s="12">
        <v>71</v>
      </c>
      <c r="N15" s="12">
        <v>74</v>
      </c>
      <c r="O15" s="12">
        <v>0</v>
      </c>
    </row>
    <row r="16" spans="1:15" ht="27" customHeight="1">
      <c r="A16" s="8">
        <v>10</v>
      </c>
      <c r="B16" s="9" t="s">
        <v>34</v>
      </c>
      <c r="C16" s="90">
        <v>2000</v>
      </c>
      <c r="D16" s="90">
        <v>182</v>
      </c>
      <c r="E16" s="90">
        <v>182</v>
      </c>
      <c r="F16" s="90">
        <v>182</v>
      </c>
      <c r="G16" s="90">
        <v>182</v>
      </c>
      <c r="H16" s="90">
        <v>182</v>
      </c>
      <c r="I16" s="91">
        <v>182</v>
      </c>
      <c r="J16" s="91">
        <v>182</v>
      </c>
      <c r="K16" s="91">
        <v>182</v>
      </c>
      <c r="L16" s="91">
        <v>182</v>
      </c>
      <c r="M16" s="91">
        <v>182</v>
      </c>
      <c r="N16" s="91">
        <v>180</v>
      </c>
      <c r="O16" s="91">
        <v>0</v>
      </c>
    </row>
    <row r="17" spans="1:15" ht="27" customHeight="1">
      <c r="A17" s="8">
        <v>11</v>
      </c>
      <c r="B17" s="9" t="s">
        <v>35</v>
      </c>
      <c r="C17" s="21">
        <f t="shared" si="0"/>
        <v>1285</v>
      </c>
      <c r="D17" s="1">
        <v>35</v>
      </c>
      <c r="E17" s="1">
        <v>130</v>
      </c>
      <c r="F17" s="1">
        <v>150</v>
      </c>
      <c r="G17" s="1">
        <v>145</v>
      </c>
      <c r="H17" s="1">
        <v>120</v>
      </c>
      <c r="I17" s="1">
        <v>90</v>
      </c>
      <c r="J17" s="1">
        <v>120</v>
      </c>
      <c r="K17" s="1">
        <v>160</v>
      </c>
      <c r="L17" s="1">
        <v>165</v>
      </c>
      <c r="M17" s="1">
        <v>170</v>
      </c>
      <c r="N17" s="12">
        <v>0</v>
      </c>
      <c r="O17" s="12">
        <v>0</v>
      </c>
    </row>
    <row r="18" spans="1:15" ht="22.5" customHeight="1">
      <c r="A18" s="8">
        <v>12</v>
      </c>
      <c r="B18" s="9" t="s">
        <v>36</v>
      </c>
      <c r="C18" s="21">
        <f t="shared" si="0"/>
        <v>1245</v>
      </c>
      <c r="D18" s="12">
        <v>88</v>
      </c>
      <c r="E18" s="12">
        <v>146</v>
      </c>
      <c r="F18" s="12">
        <v>151</v>
      </c>
      <c r="G18" s="12">
        <v>109</v>
      </c>
      <c r="H18" s="12">
        <v>125</v>
      </c>
      <c r="I18" s="12">
        <v>141</v>
      </c>
      <c r="J18" s="12">
        <v>94</v>
      </c>
      <c r="K18" s="12">
        <v>94</v>
      </c>
      <c r="L18" s="12">
        <v>109</v>
      </c>
      <c r="M18" s="12">
        <v>101</v>
      </c>
      <c r="N18" s="12">
        <v>87</v>
      </c>
      <c r="O18" s="12">
        <v>0</v>
      </c>
    </row>
    <row r="19" spans="1:15" ht="37.5">
      <c r="A19" s="8">
        <v>13</v>
      </c>
      <c r="B19" s="9" t="s">
        <v>37</v>
      </c>
      <c r="C19" s="21">
        <f t="shared" si="0"/>
        <v>4334</v>
      </c>
      <c r="D19" s="12">
        <v>260</v>
      </c>
      <c r="E19" s="12">
        <v>426</v>
      </c>
      <c r="F19" s="12">
        <v>426</v>
      </c>
      <c r="G19" s="12">
        <v>426</v>
      </c>
      <c r="H19" s="12">
        <v>426</v>
      </c>
      <c r="I19" s="12">
        <v>426</v>
      </c>
      <c r="J19" s="12">
        <v>426</v>
      </c>
      <c r="K19" s="12">
        <v>426</v>
      </c>
      <c r="L19" s="12">
        <v>426</v>
      </c>
      <c r="M19" s="12">
        <v>426</v>
      </c>
      <c r="N19" s="12">
        <v>240</v>
      </c>
      <c r="O19" s="12">
        <v>0</v>
      </c>
    </row>
    <row r="20" spans="1:15" ht="25.5" customHeight="1">
      <c r="A20" s="8">
        <v>14</v>
      </c>
      <c r="B20" s="9" t="s">
        <v>38</v>
      </c>
      <c r="C20" s="21">
        <f t="shared" si="0"/>
        <v>1231</v>
      </c>
      <c r="D20" s="12">
        <v>95</v>
      </c>
      <c r="E20" s="12">
        <v>115</v>
      </c>
      <c r="F20" s="12">
        <v>134</v>
      </c>
      <c r="G20" s="12">
        <v>134</v>
      </c>
      <c r="H20" s="12">
        <v>127</v>
      </c>
      <c r="I20" s="12">
        <v>118</v>
      </c>
      <c r="J20" s="12">
        <v>118</v>
      </c>
      <c r="K20" s="12">
        <v>120</v>
      </c>
      <c r="L20" s="12">
        <v>136</v>
      </c>
      <c r="M20" s="12">
        <v>134</v>
      </c>
      <c r="N20" s="12">
        <v>0</v>
      </c>
      <c r="O20" s="12">
        <v>0</v>
      </c>
    </row>
    <row r="21" spans="1:15" ht="22.5" customHeight="1">
      <c r="A21" s="8">
        <v>15</v>
      </c>
      <c r="B21" s="9" t="s">
        <v>39</v>
      </c>
      <c r="C21" s="21">
        <v>220</v>
      </c>
      <c r="D21" s="48">
        <v>20</v>
      </c>
      <c r="E21" s="12">
        <v>30</v>
      </c>
      <c r="F21" s="12">
        <v>30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2">
        <v>20</v>
      </c>
      <c r="M21" s="12">
        <v>10</v>
      </c>
      <c r="N21" s="12">
        <v>10</v>
      </c>
      <c r="O21" s="47">
        <v>0</v>
      </c>
    </row>
    <row r="22" spans="1:15" ht="37.5">
      <c r="A22" s="8">
        <v>16</v>
      </c>
      <c r="B22" s="9" t="s">
        <v>40</v>
      </c>
      <c r="C22" s="21">
        <f t="shared" si="0"/>
        <v>4298</v>
      </c>
      <c r="D22" s="12">
        <v>118</v>
      </c>
      <c r="E22" s="12">
        <v>407</v>
      </c>
      <c r="F22" s="12">
        <v>432</v>
      </c>
      <c r="G22" s="12">
        <v>432</v>
      </c>
      <c r="H22" s="12">
        <v>432</v>
      </c>
      <c r="I22" s="12">
        <v>301</v>
      </c>
      <c r="J22" s="12">
        <v>187</v>
      </c>
      <c r="K22" s="12">
        <v>290</v>
      </c>
      <c r="L22" s="12">
        <v>428</v>
      </c>
      <c r="M22" s="12">
        <v>435</v>
      </c>
      <c r="N22" s="12">
        <v>435</v>
      </c>
      <c r="O22" s="12">
        <v>401</v>
      </c>
    </row>
    <row r="23" spans="1:15" ht="25.5" customHeight="1">
      <c r="A23" s="8">
        <v>17</v>
      </c>
      <c r="B23" s="9" t="s">
        <v>41</v>
      </c>
      <c r="C23" s="21">
        <f t="shared" si="0"/>
        <v>2365</v>
      </c>
      <c r="D23" s="12">
        <v>150</v>
      </c>
      <c r="E23" s="12">
        <v>230</v>
      </c>
      <c r="F23" s="12">
        <v>230</v>
      </c>
      <c r="G23" s="12">
        <v>230</v>
      </c>
      <c r="H23" s="12">
        <v>230</v>
      </c>
      <c r="I23" s="12">
        <v>230</v>
      </c>
      <c r="J23" s="12">
        <v>180</v>
      </c>
      <c r="K23" s="12">
        <v>180</v>
      </c>
      <c r="L23" s="12">
        <v>180</v>
      </c>
      <c r="M23" s="12">
        <v>180</v>
      </c>
      <c r="N23" s="12">
        <v>180</v>
      </c>
      <c r="O23" s="12">
        <v>165</v>
      </c>
    </row>
    <row r="24" spans="1:15" ht="27.75" customHeight="1">
      <c r="A24" s="8">
        <v>18</v>
      </c>
      <c r="B24" s="9" t="s">
        <v>42</v>
      </c>
      <c r="C24" s="21">
        <f t="shared" si="0"/>
        <v>320</v>
      </c>
      <c r="D24" s="12">
        <v>5</v>
      </c>
      <c r="E24" s="12">
        <v>33</v>
      </c>
      <c r="F24" s="12">
        <v>33</v>
      </c>
      <c r="G24" s="12">
        <v>34</v>
      </c>
      <c r="H24" s="12">
        <v>33</v>
      </c>
      <c r="I24" s="12">
        <v>35</v>
      </c>
      <c r="J24" s="12">
        <v>33</v>
      </c>
      <c r="K24" s="12">
        <v>33</v>
      </c>
      <c r="L24" s="12">
        <v>33</v>
      </c>
      <c r="M24" s="12">
        <v>33</v>
      </c>
      <c r="N24" s="12">
        <v>15</v>
      </c>
      <c r="O24" s="12">
        <v>0</v>
      </c>
    </row>
    <row r="25" spans="1:15" ht="25.5" customHeight="1">
      <c r="A25" s="8">
        <v>19</v>
      </c>
      <c r="B25" s="9" t="s">
        <v>43</v>
      </c>
      <c r="C25" s="21">
        <f t="shared" si="0"/>
        <v>1201</v>
      </c>
      <c r="D25" s="12">
        <v>50</v>
      </c>
      <c r="E25" s="12">
        <v>100</v>
      </c>
      <c r="F25" s="12">
        <v>116</v>
      </c>
      <c r="G25" s="12">
        <v>115</v>
      </c>
      <c r="H25" s="12">
        <v>115</v>
      </c>
      <c r="I25" s="12">
        <v>105</v>
      </c>
      <c r="J25" s="12">
        <v>100</v>
      </c>
      <c r="K25" s="12">
        <v>100</v>
      </c>
      <c r="L25" s="12">
        <v>100</v>
      </c>
      <c r="M25" s="12">
        <v>100</v>
      </c>
      <c r="N25" s="12">
        <v>100</v>
      </c>
      <c r="O25" s="12">
        <v>100</v>
      </c>
    </row>
    <row r="26" spans="1:15" ht="27.75" customHeight="1">
      <c r="A26" s="8">
        <v>20</v>
      </c>
      <c r="B26" s="9" t="s">
        <v>44</v>
      </c>
      <c r="C26" s="74">
        <f t="shared" si="0"/>
        <v>152</v>
      </c>
      <c r="D26" s="75">
        <v>7</v>
      </c>
      <c r="E26" s="81">
        <v>28</v>
      </c>
      <c r="F26" s="75">
        <v>39</v>
      </c>
      <c r="G26" s="75">
        <v>22</v>
      </c>
      <c r="H26" s="81">
        <v>7</v>
      </c>
      <c r="I26" s="75">
        <v>7</v>
      </c>
      <c r="J26" s="75">
        <v>7</v>
      </c>
      <c r="K26" s="75">
        <v>15</v>
      </c>
      <c r="L26" s="75">
        <v>15</v>
      </c>
      <c r="M26" s="75">
        <v>5</v>
      </c>
      <c r="N26" s="75">
        <v>0</v>
      </c>
      <c r="O26" s="75">
        <v>0</v>
      </c>
    </row>
    <row r="27" spans="1:15" ht="24" customHeight="1">
      <c r="A27" s="8">
        <v>21</v>
      </c>
      <c r="B27" s="9" t="s">
        <v>45</v>
      </c>
      <c r="C27" s="21">
        <f t="shared" si="0"/>
        <v>728</v>
      </c>
      <c r="D27" s="14">
        <v>60</v>
      </c>
      <c r="E27" s="14">
        <v>60</v>
      </c>
      <c r="F27" s="14">
        <v>60</v>
      </c>
      <c r="G27" s="14">
        <v>60</v>
      </c>
      <c r="H27" s="14">
        <v>60</v>
      </c>
      <c r="I27" s="14">
        <v>60</v>
      </c>
      <c r="J27" s="14">
        <v>60</v>
      </c>
      <c r="K27" s="14">
        <v>60</v>
      </c>
      <c r="L27" s="14">
        <v>60</v>
      </c>
      <c r="M27" s="14">
        <v>60</v>
      </c>
      <c r="N27" s="14">
        <v>60</v>
      </c>
      <c r="O27" s="14">
        <v>68</v>
      </c>
    </row>
    <row r="28" spans="1:15" ht="37.5">
      <c r="A28" s="8">
        <v>22</v>
      </c>
      <c r="B28" s="9" t="s">
        <v>46</v>
      </c>
      <c r="C28" s="21">
        <f t="shared" si="0"/>
        <v>858</v>
      </c>
      <c r="D28" s="12">
        <v>70</v>
      </c>
      <c r="E28" s="12">
        <v>70</v>
      </c>
      <c r="F28" s="12">
        <v>70</v>
      </c>
      <c r="G28" s="12">
        <v>72</v>
      </c>
      <c r="H28" s="11">
        <v>72</v>
      </c>
      <c r="I28" s="12">
        <v>72</v>
      </c>
      <c r="J28" s="12">
        <v>72</v>
      </c>
      <c r="K28" s="12">
        <v>72</v>
      </c>
      <c r="L28" s="12">
        <v>72</v>
      </c>
      <c r="M28" s="12">
        <v>72</v>
      </c>
      <c r="N28" s="12">
        <v>72</v>
      </c>
      <c r="O28" s="12">
        <v>72</v>
      </c>
    </row>
    <row r="29" spans="1:15" ht="37.5">
      <c r="A29" s="8">
        <v>23</v>
      </c>
      <c r="B29" s="9" t="s">
        <v>47</v>
      </c>
      <c r="C29" s="21">
        <f t="shared" si="0"/>
        <v>614</v>
      </c>
      <c r="D29" s="12">
        <v>42</v>
      </c>
      <c r="E29" s="12">
        <v>47</v>
      </c>
      <c r="F29" s="12">
        <v>52</v>
      </c>
      <c r="G29" s="12">
        <v>54</v>
      </c>
      <c r="H29" s="12">
        <v>44</v>
      </c>
      <c r="I29" s="12">
        <v>52</v>
      </c>
      <c r="J29" s="12">
        <v>57</v>
      </c>
      <c r="K29" s="12">
        <v>52</v>
      </c>
      <c r="L29" s="12">
        <v>54</v>
      </c>
      <c r="M29" s="12">
        <v>54</v>
      </c>
      <c r="N29" s="12">
        <v>49</v>
      </c>
      <c r="O29" s="12">
        <v>57</v>
      </c>
    </row>
    <row r="30" spans="1:15" ht="37.5">
      <c r="A30" s="8">
        <v>24</v>
      </c>
      <c r="B30" s="9" t="s">
        <v>48</v>
      </c>
      <c r="C30" s="2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18.75">
      <c r="A31" s="8">
        <v>25</v>
      </c>
      <c r="B31" s="9" t="s">
        <v>49</v>
      </c>
      <c r="C31" s="43">
        <f>SUM(D31:O31)</f>
        <v>1000</v>
      </c>
      <c r="D31" s="48">
        <v>200</v>
      </c>
      <c r="E31" s="12">
        <v>100</v>
      </c>
      <c r="F31" s="12">
        <v>100</v>
      </c>
      <c r="G31" s="12">
        <v>100</v>
      </c>
      <c r="H31" s="12">
        <v>100</v>
      </c>
      <c r="I31" s="12">
        <v>100</v>
      </c>
      <c r="J31" s="12">
        <v>50</v>
      </c>
      <c r="K31" s="12">
        <v>50</v>
      </c>
      <c r="L31" s="12">
        <v>50</v>
      </c>
      <c r="M31" s="12">
        <v>50</v>
      </c>
      <c r="N31" s="12">
        <v>50</v>
      </c>
      <c r="O31" s="47">
        <v>50</v>
      </c>
    </row>
    <row r="32" spans="1:15" ht="77.25" customHeight="1">
      <c r="A32" s="8">
        <v>26</v>
      </c>
      <c r="B32" s="9" t="s">
        <v>50</v>
      </c>
      <c r="C32" s="21">
        <f>SUM(D32:O32)</f>
        <v>329</v>
      </c>
      <c r="D32" s="12">
        <v>20</v>
      </c>
      <c r="E32" s="12">
        <v>28</v>
      </c>
      <c r="F32" s="12">
        <v>32</v>
      </c>
      <c r="G32" s="12">
        <v>28</v>
      </c>
      <c r="H32" s="12">
        <v>25</v>
      </c>
      <c r="I32" s="12">
        <v>29</v>
      </c>
      <c r="J32" s="12">
        <v>28</v>
      </c>
      <c r="K32" s="12">
        <v>29</v>
      </c>
      <c r="L32" s="12">
        <v>29</v>
      </c>
      <c r="M32" s="12">
        <v>27</v>
      </c>
      <c r="N32" s="12">
        <v>27</v>
      </c>
      <c r="O32" s="12">
        <v>27</v>
      </c>
    </row>
    <row r="33" spans="1:15" ht="18.75">
      <c r="A33" s="58"/>
      <c r="B33" s="16" t="s">
        <v>53</v>
      </c>
      <c r="C33" s="15">
        <f>SUM(C7:C32)</f>
        <v>51667</v>
      </c>
      <c r="D33" s="8">
        <f>SUM(D7:D32)</f>
        <v>3257</v>
      </c>
      <c r="E33" s="8">
        <f aca="true" t="shared" si="1" ref="E33:O33">SUM(E7:E32)</f>
        <v>5081</v>
      </c>
      <c r="F33" s="8">
        <f t="shared" si="1"/>
        <v>5210</v>
      </c>
      <c r="G33" s="8">
        <f t="shared" si="1"/>
        <v>5136</v>
      </c>
      <c r="H33" s="8">
        <f t="shared" si="1"/>
        <v>5086</v>
      </c>
      <c r="I33" s="8">
        <f t="shared" si="1"/>
        <v>4815</v>
      </c>
      <c r="J33" s="8">
        <f t="shared" si="1"/>
        <v>4588</v>
      </c>
      <c r="K33" s="8">
        <f t="shared" si="1"/>
        <v>4752</v>
      </c>
      <c r="L33" s="8">
        <f t="shared" si="1"/>
        <v>5056</v>
      </c>
      <c r="M33" s="8">
        <f t="shared" si="1"/>
        <v>5057</v>
      </c>
      <c r="N33" s="8">
        <f t="shared" si="1"/>
        <v>4525</v>
      </c>
      <c r="O33" s="8">
        <f t="shared" si="1"/>
        <v>1744</v>
      </c>
    </row>
  </sheetData>
  <sheetProtection/>
  <mergeCells count="5">
    <mergeCell ref="B4:B5"/>
    <mergeCell ref="A4:A5"/>
    <mergeCell ref="M1:O1"/>
    <mergeCell ref="C4:O4"/>
    <mergeCell ref="B2:O2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2020-01-14T09:48:10Z</dcterms:modified>
  <cp:category/>
  <cp:version/>
  <cp:contentType/>
  <cp:contentStatus/>
</cp:coreProperties>
</file>