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Лист1!$A$1:$Y$63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3" i="1"/>
  <c r="J47"/>
  <c r="J48"/>
  <c r="V47"/>
  <c r="R47"/>
  <c r="J21"/>
  <c r="V23"/>
  <c r="V22"/>
  <c r="V21"/>
  <c r="R22"/>
  <c r="R21"/>
  <c r="F48" l="1"/>
  <c r="V62"/>
  <c r="R62"/>
  <c r="J62"/>
  <c r="F62"/>
  <c r="V59"/>
  <c r="R59"/>
  <c r="D59" s="1"/>
  <c r="V56"/>
  <c r="R56"/>
  <c r="N56"/>
  <c r="J56"/>
  <c r="F56"/>
  <c r="D56" s="1"/>
  <c r="V54"/>
  <c r="R54"/>
  <c r="N54"/>
  <c r="J54"/>
  <c r="F54"/>
  <c r="D54" s="1"/>
  <c r="V51"/>
  <c r="R51"/>
  <c r="J51"/>
  <c r="F51"/>
  <c r="D51" s="1"/>
  <c r="V48"/>
  <c r="R48"/>
  <c r="V46"/>
  <c r="R46"/>
  <c r="N46"/>
  <c r="J46"/>
  <c r="F46"/>
  <c r="D46" s="1"/>
  <c r="V44"/>
  <c r="R44"/>
  <c r="N44"/>
  <c r="J44"/>
  <c r="F44"/>
  <c r="D44" s="1"/>
  <c r="V40"/>
  <c r="R40"/>
  <c r="N40"/>
  <c r="J40"/>
  <c r="F40"/>
  <c r="D40" s="1"/>
  <c r="V37"/>
  <c r="R37"/>
  <c r="N37"/>
  <c r="J37"/>
  <c r="F37"/>
  <c r="D37" s="1"/>
  <c r="V34"/>
  <c r="R34"/>
  <c r="N34"/>
  <c r="J34"/>
  <c r="F34"/>
  <c r="D34" s="1"/>
  <c r="V31"/>
  <c r="R31"/>
  <c r="N31"/>
  <c r="J31"/>
  <c r="F31"/>
  <c r="D31" s="1"/>
  <c r="V28"/>
  <c r="R28"/>
  <c r="N28"/>
  <c r="J28"/>
  <c r="F28"/>
  <c r="D28" s="1"/>
  <c r="V25"/>
  <c r="R25"/>
  <c r="N25"/>
  <c r="J25"/>
  <c r="F25"/>
  <c r="D25" s="1"/>
  <c r="R23"/>
  <c r="N23"/>
  <c r="J23"/>
  <c r="F23"/>
  <c r="V20"/>
  <c r="R20"/>
  <c r="N20"/>
  <c r="J20"/>
  <c r="F20"/>
  <c r="D20" s="1"/>
  <c r="V17"/>
  <c r="R17"/>
  <c r="N17"/>
  <c r="J17"/>
  <c r="F17"/>
  <c r="D17" s="1"/>
  <c r="V11"/>
  <c r="R11"/>
  <c r="N11"/>
  <c r="J11"/>
  <c r="F11"/>
  <c r="D11" s="1"/>
  <c r="V14"/>
  <c r="R14"/>
  <c r="N14"/>
  <c r="J14"/>
  <c r="F14"/>
  <c r="D14" s="1"/>
  <c r="F42"/>
  <c r="J42"/>
  <c r="N42"/>
  <c r="R42"/>
  <c r="V42"/>
  <c r="F63" l="1"/>
  <c r="R63"/>
  <c r="D62"/>
  <c r="D42"/>
  <c r="N63"/>
  <c r="J63"/>
  <c r="V63"/>
  <c r="D48"/>
  <c r="D23"/>
  <c r="D63" s="1"/>
</calcChain>
</file>

<file path=xl/sharedStrings.xml><?xml version="1.0" encoding="utf-8"?>
<sst xmlns="http://schemas.openxmlformats.org/spreadsheetml/2006/main" count="412" uniqueCount="57">
  <si>
    <t xml:space="preserve">№ п/п	</t>
  </si>
  <si>
    <t xml:space="preserve">Краткое наименование	</t>
  </si>
  <si>
    <t xml:space="preserve">Условия для НОК	</t>
  </si>
  <si>
    <t>Итоговый результат</t>
  </si>
  <si>
    <t>Количество анкет</t>
  </si>
  <si>
    <t>Показатели, характеризующие общие критерии оценки качества условий оказания услуг медицинскими организациями, в отношении которых проводится независимая оценка</t>
  </si>
  <si>
    <t xml:space="preserve">Открытость и доступность информации об организации	</t>
  </si>
  <si>
    <t xml:space="preserve">Комфортность условий предоставления услуг, включая время ожидания предоставления медицинской услуги	</t>
  </si>
  <si>
    <t>Доступность услуг для инвалидов</t>
  </si>
  <si>
    <t xml:space="preserve">Доброжелательность, вежливость работников медицинской организации	</t>
  </si>
  <si>
    <t>Удовлетворенность условиями оказания услуг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</si>
  <si>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</si>
  <si>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</si>
  <si>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</si>
  <si>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</si>
  <si>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</si>
  <si>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</si>
  <si>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</si>
  <si>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</si>
  <si>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</si>
  <si>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</si>
  <si>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</si>
  <si>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</si>
  <si>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</si>
  <si>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</si>
  <si>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</si>
  <si>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</si>
  <si>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</si>
  <si>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</si>
  <si>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</si>
  <si>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5.3</t>
  </si>
  <si>
    <t>Итого</t>
  </si>
  <si>
    <t>ОГБУЗ «Костромской противотуберкулезный диспансер»</t>
  </si>
  <si>
    <t>А</t>
  </si>
  <si>
    <t xml:space="preserve">x </t>
  </si>
  <si>
    <t/>
  </si>
  <si>
    <t>С</t>
  </si>
  <si>
    <t>ОГБУЗ «Родильный дом г.Костромы»</t>
  </si>
  <si>
    <t>ОГБУЗ «Макарьевская районная больница»</t>
  </si>
  <si>
    <t>ОГБУЗ «Окружная больница Костромского округа № 2»</t>
  </si>
  <si>
    <t>ОГБУЗ «Антроповская центральная районная больница»</t>
  </si>
  <si>
    <t>ОГБУЗ «Стоматологическая поликлиника г. Нерехты»</t>
  </si>
  <si>
    <t>ОГБУЗ «Нерехтская центральная районная больница»</t>
  </si>
  <si>
    <t>ОГБУЗ «Буйская центральная районная больница»</t>
  </si>
  <si>
    <t>Медицинское частное учреждение дополнительного профессионального образования «Клиника Медекс Кострома»</t>
  </si>
  <si>
    <t>ООО «Лечебно-диагностический центр Международного института биологических систем-Кострома»</t>
  </si>
  <si>
    <t>ООО «МИРТ-МРТ»</t>
  </si>
  <si>
    <t>ООО «Мир здоровья»</t>
  </si>
  <si>
    <t>ООО "ЦЕНТР АМБУЛАТОРНОЙ ХИРУРГИИ"</t>
  </si>
  <si>
    <t>ОГБУЗ «Костромской центр специализированных видов медицинской помощи»</t>
  </si>
  <si>
    <t>ОГБУЗ «Костромская областная стоматологическая поликлиника»</t>
  </si>
  <si>
    <t>ОГБУЗ «Костромской областной госпиталь для ветеранов войн»</t>
  </si>
  <si>
    <t>ОГБУЗ «Костромская областная детская больница»</t>
  </si>
  <si>
    <t>ОГБУЗ «Мантуровская центральная районная больница»</t>
  </si>
  <si>
    <t>ОГБУЗ «Галичская центральная районная больница»</t>
  </si>
  <si>
    <t>Частное медицинское учреждение "НЕФРОСОВЕТ"</t>
  </si>
  <si>
    <t>Приложение №3
к Протоколу заседания
Общественного совета по НОК
от 11 декабря 2024 №6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</si>
</sst>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28282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9" tint="0.39997558519241921"/>
        <bgColor rgb="FFE2F0D9"/>
      </patternFill>
    </fill>
    <fill>
      <patternFill patternType="solid">
        <fgColor theme="9" tint="0.39997558519241921"/>
        <bgColor rgb="FFDEEBF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DEEBF7"/>
      </patternFill>
    </fill>
    <fill>
      <patternFill patternType="solid">
        <fgColor theme="9" tint="0.79998168889431442"/>
        <bgColor rgb="FFDEEBF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/>
    <xf numFmtId="0" fontId="1" fillId="9" borderId="0" xfId="0" applyFont="1" applyFill="1" applyBorder="1" applyAlignment="1"/>
    <xf numFmtId="1" fontId="2" fillId="6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1" fillId="9" borderId="0" xfId="0" applyNumberFormat="1" applyFont="1" applyFill="1" applyBorder="1" applyAlignment="1"/>
    <xf numFmtId="1" fontId="2" fillId="6" borderId="1" xfId="0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1" fontId="0" fillId="6" borderId="0" xfId="0" applyNumberFormat="1" applyFill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8282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3"/>
  <sheetViews>
    <sheetView tabSelected="1" view="pageBreakPreview" topLeftCell="A31" zoomScale="80" zoomScaleNormal="70" zoomScaleSheetLayoutView="80" workbookViewId="0">
      <selection activeCell="C63" sqref="A63:XFD63"/>
    </sheetView>
  </sheetViews>
  <sheetFormatPr defaultRowHeight="15"/>
  <cols>
    <col min="1" max="1" width="8.5703125" customWidth="1"/>
    <col min="2" max="2" width="34.85546875" customWidth="1"/>
    <col min="3" max="3" width="13.28515625" style="5" customWidth="1"/>
    <col min="4" max="4" width="13.28515625" style="30" customWidth="1"/>
    <col min="5" max="5" width="13.28515625" style="5" customWidth="1"/>
    <col min="6" max="6" width="13.28515625" style="11" customWidth="1"/>
    <col min="7" max="9" width="13.28515625" style="5" customWidth="1"/>
    <col min="10" max="10" width="13.28515625" style="11" customWidth="1"/>
    <col min="11" max="13" width="13.28515625" style="5" customWidth="1"/>
    <col min="14" max="14" width="13.28515625" style="11" customWidth="1"/>
    <col min="15" max="17" width="13.28515625" style="5" customWidth="1"/>
    <col min="18" max="18" width="13.28515625" style="11" customWidth="1"/>
    <col min="19" max="21" width="13.28515625" style="5" customWidth="1"/>
    <col min="22" max="22" width="13.28515625" style="11" customWidth="1"/>
    <col min="23" max="25" width="13.28515625" style="5" customWidth="1"/>
    <col min="26" max="1024" width="8.5703125" customWidth="1"/>
  </cols>
  <sheetData>
    <row r="1" spans="1:25" s="13" customFormat="1">
      <c r="A1" s="14"/>
      <c r="B1" s="14"/>
      <c r="C1" s="14"/>
      <c r="D1" s="2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7" t="s">
        <v>56</v>
      </c>
      <c r="W1" s="18"/>
      <c r="X1" s="18"/>
      <c r="Y1" s="19"/>
    </row>
    <row r="2" spans="1:25" s="13" customFormat="1" ht="20.45" customHeight="1">
      <c r="A2" s="14"/>
      <c r="B2" s="14"/>
      <c r="C2" s="14"/>
      <c r="D2" s="26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20"/>
      <c r="W2" s="20"/>
      <c r="X2" s="20"/>
      <c r="Y2" s="21"/>
    </row>
    <row r="3" spans="1:25" s="13" customFormat="1" ht="18" customHeight="1">
      <c r="A3" s="14"/>
      <c r="B3" s="14"/>
      <c r="C3" s="14"/>
      <c r="D3" s="26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20"/>
      <c r="W3" s="20"/>
      <c r="X3" s="20"/>
      <c r="Y3" s="21"/>
    </row>
    <row r="4" spans="1:25" s="13" customFormat="1" ht="14.45" customHeight="1">
      <c r="A4" s="14"/>
      <c r="B4" s="14"/>
      <c r="C4" s="14"/>
      <c r="D4" s="26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20"/>
      <c r="W4" s="20"/>
      <c r="X4" s="20"/>
      <c r="Y4" s="21"/>
    </row>
    <row r="5" spans="1:25" s="13" customFormat="1">
      <c r="A5" s="14"/>
      <c r="B5" s="14"/>
      <c r="C5" s="14"/>
      <c r="D5" s="26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20"/>
      <c r="W5" s="20"/>
      <c r="X5" s="20"/>
      <c r="Y5" s="21"/>
    </row>
    <row r="6" spans="1:25" ht="15.6" customHeight="1">
      <c r="A6" s="16" t="s">
        <v>0</v>
      </c>
      <c r="B6" s="16" t="s">
        <v>1</v>
      </c>
      <c r="C6" s="24" t="s">
        <v>2</v>
      </c>
      <c r="D6" s="27" t="s">
        <v>3</v>
      </c>
      <c r="E6" s="16" t="s">
        <v>4</v>
      </c>
      <c r="F6" s="16" t="s">
        <v>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92.45" customHeight="1">
      <c r="A7" s="16"/>
      <c r="B7" s="16"/>
      <c r="C7" s="24"/>
      <c r="D7" s="27"/>
      <c r="E7" s="16"/>
      <c r="F7" s="16" t="s">
        <v>6</v>
      </c>
      <c r="G7" s="16"/>
      <c r="H7" s="16"/>
      <c r="I7" s="16"/>
      <c r="J7" s="16" t="s">
        <v>7</v>
      </c>
      <c r="K7" s="16"/>
      <c r="L7" s="16"/>
      <c r="M7" s="16"/>
      <c r="N7" s="25" t="s">
        <v>8</v>
      </c>
      <c r="O7" s="25"/>
      <c r="P7" s="25"/>
      <c r="Q7" s="25"/>
      <c r="R7" s="16" t="s">
        <v>9</v>
      </c>
      <c r="S7" s="16"/>
      <c r="T7" s="16"/>
      <c r="U7" s="16"/>
      <c r="V7" s="16" t="s">
        <v>10</v>
      </c>
      <c r="W7" s="16"/>
      <c r="X7" s="16"/>
      <c r="Y7" s="16"/>
    </row>
    <row r="8" spans="1:25" ht="13.15" customHeight="1">
      <c r="A8" s="16"/>
      <c r="B8" s="16"/>
      <c r="C8" s="24"/>
      <c r="D8" s="27"/>
      <c r="E8" s="16"/>
      <c r="F8" s="12" t="s">
        <v>11</v>
      </c>
      <c r="G8" s="1" t="s">
        <v>12</v>
      </c>
      <c r="H8" s="1" t="s">
        <v>13</v>
      </c>
      <c r="I8" s="1" t="s">
        <v>14</v>
      </c>
      <c r="J8" s="12" t="s">
        <v>15</v>
      </c>
      <c r="K8" s="1" t="s">
        <v>16</v>
      </c>
      <c r="L8" s="1" t="s">
        <v>17</v>
      </c>
      <c r="M8" s="1" t="s">
        <v>18</v>
      </c>
      <c r="N8" s="12" t="s">
        <v>19</v>
      </c>
      <c r="O8" s="1" t="s">
        <v>20</v>
      </c>
      <c r="P8" s="1" t="s">
        <v>21</v>
      </c>
      <c r="Q8" s="1" t="s">
        <v>22</v>
      </c>
      <c r="R8" s="12" t="s">
        <v>23</v>
      </c>
      <c r="S8" s="1" t="s">
        <v>24</v>
      </c>
      <c r="T8" s="1" t="s">
        <v>25</v>
      </c>
      <c r="U8" s="1" t="s">
        <v>26</v>
      </c>
      <c r="V8" s="12" t="s">
        <v>27</v>
      </c>
      <c r="W8" s="1" t="s">
        <v>28</v>
      </c>
      <c r="X8" s="1" t="s">
        <v>29</v>
      </c>
      <c r="Y8" s="1" t="s">
        <v>30</v>
      </c>
    </row>
    <row r="9" spans="1:25" ht="15.75">
      <c r="A9" s="23">
        <v>1</v>
      </c>
      <c r="B9" s="23" t="s">
        <v>32</v>
      </c>
      <c r="C9" s="2" t="s">
        <v>33</v>
      </c>
      <c r="D9" s="28" t="s">
        <v>34</v>
      </c>
      <c r="E9" s="4">
        <v>76</v>
      </c>
      <c r="F9" s="6" t="s">
        <v>34</v>
      </c>
      <c r="G9" s="3" t="s">
        <v>34</v>
      </c>
      <c r="H9" s="3" t="s">
        <v>34</v>
      </c>
      <c r="I9" s="4">
        <v>29</v>
      </c>
      <c r="J9" s="8">
        <v>93</v>
      </c>
      <c r="K9" s="4">
        <v>30</v>
      </c>
      <c r="L9" s="4">
        <v>37</v>
      </c>
      <c r="M9" s="4">
        <v>26</v>
      </c>
      <c r="N9" s="6" t="s">
        <v>34</v>
      </c>
      <c r="O9" s="3" t="s">
        <v>34</v>
      </c>
      <c r="P9" s="3" t="s">
        <v>34</v>
      </c>
      <c r="Q9" s="4">
        <v>23</v>
      </c>
      <c r="R9" s="8">
        <v>68</v>
      </c>
      <c r="S9" s="4">
        <v>18</v>
      </c>
      <c r="T9" s="4">
        <v>35</v>
      </c>
      <c r="U9" s="4">
        <v>15</v>
      </c>
      <c r="V9" s="8">
        <v>86</v>
      </c>
      <c r="W9" s="4">
        <v>26</v>
      </c>
      <c r="X9" s="4">
        <v>17</v>
      </c>
      <c r="Y9" s="4">
        <v>43</v>
      </c>
    </row>
    <row r="10" spans="1:25" ht="15.75">
      <c r="A10" s="22" t="s">
        <v>35</v>
      </c>
      <c r="B10" s="22" t="s">
        <v>35</v>
      </c>
      <c r="C10" s="2" t="s">
        <v>36</v>
      </c>
      <c r="D10" s="28" t="s">
        <v>34</v>
      </c>
      <c r="E10" s="4">
        <v>72</v>
      </c>
      <c r="F10" s="6" t="s">
        <v>34</v>
      </c>
      <c r="G10" s="3" t="s">
        <v>34</v>
      </c>
      <c r="H10" s="3" t="s">
        <v>34</v>
      </c>
      <c r="I10" s="4">
        <v>30</v>
      </c>
      <c r="J10" s="8">
        <v>88</v>
      </c>
      <c r="K10" s="4">
        <v>30</v>
      </c>
      <c r="L10" s="4">
        <v>32</v>
      </c>
      <c r="M10" s="4">
        <v>26</v>
      </c>
      <c r="N10" s="6" t="s">
        <v>34</v>
      </c>
      <c r="O10" s="3" t="s">
        <v>34</v>
      </c>
      <c r="P10" s="3" t="s">
        <v>34</v>
      </c>
      <c r="Q10" s="4">
        <v>21</v>
      </c>
      <c r="R10" s="8">
        <v>81</v>
      </c>
      <c r="S10" s="4">
        <v>33</v>
      </c>
      <c r="T10" s="4">
        <v>34</v>
      </c>
      <c r="U10" s="4">
        <v>14</v>
      </c>
      <c r="V10" s="8">
        <v>86</v>
      </c>
      <c r="W10" s="4">
        <v>26</v>
      </c>
      <c r="X10" s="4">
        <v>17</v>
      </c>
      <c r="Y10" s="4">
        <v>43</v>
      </c>
    </row>
    <row r="11" spans="1:25" ht="15.75">
      <c r="A11" s="22" t="s">
        <v>35</v>
      </c>
      <c r="B11" s="22" t="s">
        <v>35</v>
      </c>
      <c r="C11" s="9" t="s">
        <v>31</v>
      </c>
      <c r="D11" s="29">
        <f>(F11+J11+N11+R11+V11)/5</f>
        <v>83.6</v>
      </c>
      <c r="E11" s="10">
        <v>148</v>
      </c>
      <c r="F11" s="7">
        <f>G11+H11+I11</f>
        <v>87</v>
      </c>
      <c r="G11" s="10">
        <v>27</v>
      </c>
      <c r="H11" s="10">
        <v>30</v>
      </c>
      <c r="I11" s="10">
        <v>30</v>
      </c>
      <c r="J11" s="7">
        <f>K11+L11+M11</f>
        <v>91</v>
      </c>
      <c r="K11" s="10">
        <v>30</v>
      </c>
      <c r="L11" s="10">
        <v>35</v>
      </c>
      <c r="M11" s="10">
        <v>26</v>
      </c>
      <c r="N11" s="7">
        <f>O11+P11+Q11</f>
        <v>78</v>
      </c>
      <c r="O11" s="10">
        <v>24</v>
      </c>
      <c r="P11" s="10">
        <v>32</v>
      </c>
      <c r="Q11" s="10">
        <v>22</v>
      </c>
      <c r="R11" s="7">
        <f>S11+T11+U11</f>
        <v>76</v>
      </c>
      <c r="S11" s="10">
        <v>26</v>
      </c>
      <c r="T11" s="10">
        <v>35</v>
      </c>
      <c r="U11" s="10">
        <v>15</v>
      </c>
      <c r="V11" s="7">
        <f>W11+X11+Y11</f>
        <v>86</v>
      </c>
      <c r="W11" s="10">
        <v>26</v>
      </c>
      <c r="X11" s="10">
        <v>17</v>
      </c>
      <c r="Y11" s="10">
        <v>43</v>
      </c>
    </row>
    <row r="12" spans="1:25" ht="15.75">
      <c r="A12" s="22">
        <v>2</v>
      </c>
      <c r="B12" s="22" t="s">
        <v>37</v>
      </c>
      <c r="C12" s="2" t="s">
        <v>33</v>
      </c>
      <c r="D12" s="28" t="s">
        <v>34</v>
      </c>
      <c r="E12" s="4">
        <v>95</v>
      </c>
      <c r="F12" s="6" t="s">
        <v>34</v>
      </c>
      <c r="G12" s="3" t="s">
        <v>34</v>
      </c>
      <c r="H12" s="3" t="s">
        <v>34</v>
      </c>
      <c r="I12" s="4">
        <v>29</v>
      </c>
      <c r="J12" s="8">
        <v>89</v>
      </c>
      <c r="K12" s="4">
        <v>30</v>
      </c>
      <c r="L12" s="4">
        <v>32</v>
      </c>
      <c r="M12" s="4">
        <v>27</v>
      </c>
      <c r="N12" s="6" t="s">
        <v>34</v>
      </c>
      <c r="O12" s="3" t="s">
        <v>34</v>
      </c>
      <c r="P12" s="3" t="s">
        <v>34</v>
      </c>
      <c r="Q12" s="4">
        <v>23</v>
      </c>
      <c r="R12" s="8">
        <v>69</v>
      </c>
      <c r="S12" s="4">
        <v>19</v>
      </c>
      <c r="T12" s="4">
        <v>35</v>
      </c>
      <c r="U12" s="4">
        <v>15</v>
      </c>
      <c r="V12" s="8">
        <v>90</v>
      </c>
      <c r="W12" s="4">
        <v>27</v>
      </c>
      <c r="X12" s="4">
        <v>18</v>
      </c>
      <c r="Y12" s="4">
        <v>45</v>
      </c>
    </row>
    <row r="13" spans="1:25" ht="15.75">
      <c r="A13" s="22" t="s">
        <v>35</v>
      </c>
      <c r="B13" s="22" t="s">
        <v>35</v>
      </c>
      <c r="C13" s="2" t="s">
        <v>36</v>
      </c>
      <c r="D13" s="28" t="s">
        <v>34</v>
      </c>
      <c r="E13" s="4">
        <v>95</v>
      </c>
      <c r="F13" s="6" t="s">
        <v>34</v>
      </c>
      <c r="G13" s="3" t="s">
        <v>34</v>
      </c>
      <c r="H13" s="3" t="s">
        <v>34</v>
      </c>
      <c r="I13" s="4">
        <v>28</v>
      </c>
      <c r="J13" s="8">
        <v>88</v>
      </c>
      <c r="K13" s="4">
        <v>30</v>
      </c>
      <c r="L13" s="4">
        <v>32</v>
      </c>
      <c r="M13" s="4">
        <v>26</v>
      </c>
      <c r="N13" s="6" t="s">
        <v>34</v>
      </c>
      <c r="O13" s="3" t="s">
        <v>34</v>
      </c>
      <c r="P13" s="3" t="s">
        <v>34</v>
      </c>
      <c r="Q13" s="4">
        <v>30</v>
      </c>
      <c r="R13" s="8">
        <v>82</v>
      </c>
      <c r="S13" s="4">
        <v>32</v>
      </c>
      <c r="T13" s="4">
        <v>35</v>
      </c>
      <c r="U13" s="4">
        <v>15</v>
      </c>
      <c r="V13" s="8">
        <v>89</v>
      </c>
      <c r="W13" s="4">
        <v>27</v>
      </c>
      <c r="X13" s="4">
        <v>18</v>
      </c>
      <c r="Y13" s="4">
        <v>44</v>
      </c>
    </row>
    <row r="14" spans="1:25" ht="15.75">
      <c r="A14" s="22" t="s">
        <v>35</v>
      </c>
      <c r="B14" s="22" t="s">
        <v>35</v>
      </c>
      <c r="C14" s="9" t="s">
        <v>31</v>
      </c>
      <c r="D14" s="29">
        <f>(F14+J14+N14+R14+V14)/5</f>
        <v>84.8</v>
      </c>
      <c r="E14" s="10">
        <v>190</v>
      </c>
      <c r="F14" s="7">
        <f>G14+H14+I14</f>
        <v>86</v>
      </c>
      <c r="G14" s="10">
        <v>27</v>
      </c>
      <c r="H14" s="10">
        <v>30</v>
      </c>
      <c r="I14" s="10">
        <v>29</v>
      </c>
      <c r="J14" s="7">
        <f>K14+L14+M14</f>
        <v>89</v>
      </c>
      <c r="K14" s="10">
        <v>30</v>
      </c>
      <c r="L14" s="10">
        <v>32</v>
      </c>
      <c r="M14" s="10">
        <v>27</v>
      </c>
      <c r="N14" s="7">
        <f>O14+P14+Q14</f>
        <v>83</v>
      </c>
      <c r="O14" s="10">
        <v>24</v>
      </c>
      <c r="P14" s="10">
        <v>32</v>
      </c>
      <c r="Q14" s="10">
        <v>27</v>
      </c>
      <c r="R14" s="7">
        <f>S14+T14+U14</f>
        <v>76</v>
      </c>
      <c r="S14" s="10">
        <v>26</v>
      </c>
      <c r="T14" s="10">
        <v>35</v>
      </c>
      <c r="U14" s="10">
        <v>15</v>
      </c>
      <c r="V14" s="7">
        <f>W14+X14+Y14</f>
        <v>90</v>
      </c>
      <c r="W14" s="10">
        <v>27</v>
      </c>
      <c r="X14" s="10">
        <v>18</v>
      </c>
      <c r="Y14" s="10">
        <v>45</v>
      </c>
    </row>
    <row r="15" spans="1:25" ht="15.75">
      <c r="A15" s="22">
        <v>3</v>
      </c>
      <c r="B15" s="22" t="s">
        <v>38</v>
      </c>
      <c r="C15" s="2" t="s">
        <v>33</v>
      </c>
      <c r="D15" s="28" t="s">
        <v>34</v>
      </c>
      <c r="E15" s="4">
        <v>80</v>
      </c>
      <c r="F15" s="6" t="s">
        <v>34</v>
      </c>
      <c r="G15" s="3" t="s">
        <v>34</v>
      </c>
      <c r="H15" s="3" t="s">
        <v>34</v>
      </c>
      <c r="I15" s="4">
        <v>28</v>
      </c>
      <c r="J15" s="8">
        <v>95</v>
      </c>
      <c r="K15" s="4">
        <v>30</v>
      </c>
      <c r="L15" s="4">
        <v>38</v>
      </c>
      <c r="M15" s="4">
        <v>27</v>
      </c>
      <c r="N15" s="6" t="s">
        <v>34</v>
      </c>
      <c r="O15" s="3" t="s">
        <v>34</v>
      </c>
      <c r="P15" s="3" t="s">
        <v>34</v>
      </c>
      <c r="Q15" s="4">
        <v>22</v>
      </c>
      <c r="R15" s="8">
        <v>85</v>
      </c>
      <c r="S15" s="4">
        <v>35</v>
      </c>
      <c r="T15" s="4">
        <v>35</v>
      </c>
      <c r="U15" s="4">
        <v>15</v>
      </c>
      <c r="V15" s="8">
        <v>89</v>
      </c>
      <c r="W15" s="4">
        <v>27</v>
      </c>
      <c r="X15" s="4">
        <v>18</v>
      </c>
      <c r="Y15" s="4">
        <v>44</v>
      </c>
    </row>
    <row r="16" spans="1:25" ht="15.75">
      <c r="A16" s="22" t="s">
        <v>35</v>
      </c>
      <c r="B16" s="22" t="s">
        <v>35</v>
      </c>
      <c r="C16" s="2" t="s">
        <v>36</v>
      </c>
      <c r="D16" s="28" t="s">
        <v>34</v>
      </c>
      <c r="E16" s="4">
        <v>90</v>
      </c>
      <c r="F16" s="6" t="s">
        <v>34</v>
      </c>
      <c r="G16" s="3" t="s">
        <v>34</v>
      </c>
      <c r="H16" s="3" t="s">
        <v>34</v>
      </c>
      <c r="I16" s="4">
        <v>25</v>
      </c>
      <c r="J16" s="8">
        <v>95</v>
      </c>
      <c r="K16" s="4">
        <v>30</v>
      </c>
      <c r="L16" s="4">
        <v>40</v>
      </c>
      <c r="M16" s="4">
        <v>25</v>
      </c>
      <c r="N16" s="6" t="s">
        <v>34</v>
      </c>
      <c r="O16" s="3" t="s">
        <v>34</v>
      </c>
      <c r="P16" s="3" t="s">
        <v>34</v>
      </c>
      <c r="Q16" s="4">
        <v>20</v>
      </c>
      <c r="R16" s="8">
        <v>79</v>
      </c>
      <c r="S16" s="4">
        <v>31</v>
      </c>
      <c r="T16" s="4">
        <v>34</v>
      </c>
      <c r="U16" s="4">
        <v>14</v>
      </c>
      <c r="V16" s="8">
        <v>87</v>
      </c>
      <c r="W16" s="4">
        <v>26</v>
      </c>
      <c r="X16" s="4">
        <v>17</v>
      </c>
      <c r="Y16" s="4">
        <v>44</v>
      </c>
    </row>
    <row r="17" spans="1:25" ht="15.75">
      <c r="A17" s="22" t="s">
        <v>35</v>
      </c>
      <c r="B17" s="22" t="s">
        <v>35</v>
      </c>
      <c r="C17" s="9" t="s">
        <v>31</v>
      </c>
      <c r="D17" s="29">
        <f>(F17+J17+N17+R17+V17)/5</f>
        <v>85.4</v>
      </c>
      <c r="E17" s="10">
        <v>170</v>
      </c>
      <c r="F17" s="7">
        <f>G17+H17+I17</f>
        <v>83</v>
      </c>
      <c r="G17" s="10">
        <v>26</v>
      </c>
      <c r="H17" s="10">
        <v>30</v>
      </c>
      <c r="I17" s="10">
        <v>27</v>
      </c>
      <c r="J17" s="7">
        <f>K17+L17+M17</f>
        <v>95</v>
      </c>
      <c r="K17" s="10">
        <v>30</v>
      </c>
      <c r="L17" s="10">
        <v>39</v>
      </c>
      <c r="M17" s="10">
        <v>26</v>
      </c>
      <c r="N17" s="7">
        <f>O17+P17+Q17</f>
        <v>77</v>
      </c>
      <c r="O17" s="10">
        <v>24</v>
      </c>
      <c r="P17" s="10">
        <v>32</v>
      </c>
      <c r="Q17" s="10">
        <v>21</v>
      </c>
      <c r="R17" s="7">
        <f>S17+T17+U17</f>
        <v>83</v>
      </c>
      <c r="S17" s="10">
        <v>33</v>
      </c>
      <c r="T17" s="10">
        <v>35</v>
      </c>
      <c r="U17" s="10">
        <v>15</v>
      </c>
      <c r="V17" s="7">
        <f>W17+X17+Y17</f>
        <v>89</v>
      </c>
      <c r="W17" s="10">
        <v>27</v>
      </c>
      <c r="X17" s="10">
        <v>18</v>
      </c>
      <c r="Y17" s="10">
        <v>44</v>
      </c>
    </row>
    <row r="18" spans="1:25" ht="15.75">
      <c r="A18" s="22">
        <v>4</v>
      </c>
      <c r="B18" s="22" t="s">
        <v>39</v>
      </c>
      <c r="C18" s="2" t="s">
        <v>33</v>
      </c>
      <c r="D18" s="28" t="s">
        <v>34</v>
      </c>
      <c r="E18" s="4">
        <v>100</v>
      </c>
      <c r="F18" s="6" t="s">
        <v>34</v>
      </c>
      <c r="G18" s="3" t="s">
        <v>34</v>
      </c>
      <c r="H18" s="3" t="s">
        <v>34</v>
      </c>
      <c r="I18" s="4">
        <v>28</v>
      </c>
      <c r="J18" s="8">
        <v>89</v>
      </c>
      <c r="K18" s="4">
        <v>30</v>
      </c>
      <c r="L18" s="4">
        <v>33</v>
      </c>
      <c r="M18" s="4">
        <v>26</v>
      </c>
      <c r="N18" s="6" t="s">
        <v>34</v>
      </c>
      <c r="O18" s="3" t="s">
        <v>34</v>
      </c>
      <c r="P18" s="3" t="s">
        <v>34</v>
      </c>
      <c r="Q18" s="4">
        <v>21</v>
      </c>
      <c r="R18" s="8">
        <v>85</v>
      </c>
      <c r="S18" s="4">
        <v>37</v>
      </c>
      <c r="T18" s="4">
        <v>34</v>
      </c>
      <c r="U18" s="4">
        <v>14</v>
      </c>
      <c r="V18" s="8">
        <v>89</v>
      </c>
      <c r="W18" s="4">
        <v>26</v>
      </c>
      <c r="X18" s="4">
        <v>18</v>
      </c>
      <c r="Y18" s="4">
        <v>45</v>
      </c>
    </row>
    <row r="19" spans="1:25" ht="15.75">
      <c r="A19" s="22" t="s">
        <v>35</v>
      </c>
      <c r="B19" s="22" t="s">
        <v>35</v>
      </c>
      <c r="C19" s="2" t="s">
        <v>36</v>
      </c>
      <c r="D19" s="28" t="s">
        <v>34</v>
      </c>
      <c r="E19" s="4">
        <v>100</v>
      </c>
      <c r="F19" s="6" t="s">
        <v>34</v>
      </c>
      <c r="G19" s="3" t="s">
        <v>34</v>
      </c>
      <c r="H19" s="3" t="s">
        <v>34</v>
      </c>
      <c r="I19" s="4">
        <v>28</v>
      </c>
      <c r="J19" s="8">
        <v>88</v>
      </c>
      <c r="K19" s="4">
        <v>30</v>
      </c>
      <c r="L19" s="4">
        <v>32</v>
      </c>
      <c r="M19" s="4">
        <v>26</v>
      </c>
      <c r="N19" s="6" t="s">
        <v>34</v>
      </c>
      <c r="O19" s="3" t="s">
        <v>34</v>
      </c>
      <c r="P19" s="3" t="s">
        <v>34</v>
      </c>
      <c r="Q19" s="4">
        <v>20</v>
      </c>
      <c r="R19" s="8">
        <v>82</v>
      </c>
      <c r="S19" s="4">
        <v>33</v>
      </c>
      <c r="T19" s="4">
        <v>35</v>
      </c>
      <c r="U19" s="4">
        <v>14</v>
      </c>
      <c r="V19" s="8">
        <v>87</v>
      </c>
      <c r="W19" s="4">
        <v>26</v>
      </c>
      <c r="X19" s="4">
        <v>17</v>
      </c>
      <c r="Y19" s="4">
        <v>44</v>
      </c>
    </row>
    <row r="20" spans="1:25" ht="15.75">
      <c r="A20" s="22" t="s">
        <v>35</v>
      </c>
      <c r="B20" s="22" t="s">
        <v>35</v>
      </c>
      <c r="C20" s="9" t="s">
        <v>31</v>
      </c>
      <c r="D20" s="29">
        <f>(F20+J20+N20+R20+V20)/5</f>
        <v>84.8</v>
      </c>
      <c r="E20" s="10">
        <v>200</v>
      </c>
      <c r="F20" s="7">
        <f>G20+H20+I20</f>
        <v>85</v>
      </c>
      <c r="G20" s="10">
        <v>27</v>
      </c>
      <c r="H20" s="10">
        <v>30</v>
      </c>
      <c r="I20" s="10">
        <v>28</v>
      </c>
      <c r="J20" s="7">
        <f>K20+L20+M20</f>
        <v>89</v>
      </c>
      <c r="K20" s="10">
        <v>30</v>
      </c>
      <c r="L20" s="10">
        <v>33</v>
      </c>
      <c r="M20" s="10">
        <v>26</v>
      </c>
      <c r="N20" s="7">
        <f>O20+P20+Q20</f>
        <v>77</v>
      </c>
      <c r="O20" s="10">
        <v>24</v>
      </c>
      <c r="P20" s="10">
        <v>32</v>
      </c>
      <c r="Q20" s="10">
        <v>21</v>
      </c>
      <c r="R20" s="7">
        <f>S20+T20+U20</f>
        <v>84</v>
      </c>
      <c r="S20" s="10">
        <v>35</v>
      </c>
      <c r="T20" s="10">
        <v>35</v>
      </c>
      <c r="U20" s="10">
        <v>14</v>
      </c>
      <c r="V20" s="7">
        <f>W20+X20+Y20</f>
        <v>89</v>
      </c>
      <c r="W20" s="10">
        <v>26</v>
      </c>
      <c r="X20" s="10">
        <v>18</v>
      </c>
      <c r="Y20" s="10">
        <v>45</v>
      </c>
    </row>
    <row r="21" spans="1:25" ht="15.75">
      <c r="A21" s="22">
        <v>5</v>
      </c>
      <c r="B21" s="22" t="s">
        <v>40</v>
      </c>
      <c r="C21" s="2" t="s">
        <v>33</v>
      </c>
      <c r="D21" s="28" t="s">
        <v>34</v>
      </c>
      <c r="E21" s="4">
        <v>71</v>
      </c>
      <c r="F21" s="6" t="s">
        <v>34</v>
      </c>
      <c r="G21" s="3" t="s">
        <v>34</v>
      </c>
      <c r="H21" s="3" t="s">
        <v>34</v>
      </c>
      <c r="I21" s="4">
        <v>27</v>
      </c>
      <c r="J21" s="8">
        <f>K21+L21+M21</f>
        <v>93</v>
      </c>
      <c r="K21" s="4">
        <v>30</v>
      </c>
      <c r="L21" s="4">
        <v>38</v>
      </c>
      <c r="M21" s="4">
        <v>25</v>
      </c>
      <c r="N21" s="6" t="s">
        <v>34</v>
      </c>
      <c r="O21" s="3" t="s">
        <v>34</v>
      </c>
      <c r="P21" s="3" t="s">
        <v>34</v>
      </c>
      <c r="Q21" s="4">
        <v>22</v>
      </c>
      <c r="R21" s="8">
        <f>S21+T21+U21</f>
        <v>82</v>
      </c>
      <c r="S21" s="4">
        <v>33</v>
      </c>
      <c r="T21" s="4">
        <v>34</v>
      </c>
      <c r="U21" s="4">
        <v>15</v>
      </c>
      <c r="V21" s="8">
        <f>W21+X21+Y21</f>
        <v>84</v>
      </c>
      <c r="W21" s="4">
        <v>25</v>
      </c>
      <c r="X21" s="4">
        <v>17</v>
      </c>
      <c r="Y21" s="4">
        <v>42</v>
      </c>
    </row>
    <row r="22" spans="1:25" ht="15.75">
      <c r="A22" s="22" t="s">
        <v>35</v>
      </c>
      <c r="B22" s="22" t="s">
        <v>35</v>
      </c>
      <c r="C22" s="2" t="s">
        <v>36</v>
      </c>
      <c r="D22" s="28" t="s">
        <v>34</v>
      </c>
      <c r="E22" s="4">
        <v>71</v>
      </c>
      <c r="F22" s="6" t="s">
        <v>34</v>
      </c>
      <c r="G22" s="3" t="s">
        <v>34</v>
      </c>
      <c r="H22" s="3" t="s">
        <v>34</v>
      </c>
      <c r="I22" s="4">
        <v>27</v>
      </c>
      <c r="J22" s="8">
        <v>95</v>
      </c>
      <c r="K22" s="4">
        <v>30</v>
      </c>
      <c r="L22" s="4">
        <v>40</v>
      </c>
      <c r="M22" s="4">
        <v>25</v>
      </c>
      <c r="N22" s="6" t="s">
        <v>34</v>
      </c>
      <c r="O22" s="3" t="s">
        <v>34</v>
      </c>
      <c r="P22" s="3" t="s">
        <v>34</v>
      </c>
      <c r="Q22" s="4">
        <v>17</v>
      </c>
      <c r="R22" s="8">
        <f>S22+T22+U22</f>
        <v>80</v>
      </c>
      <c r="S22" s="4">
        <v>32</v>
      </c>
      <c r="T22" s="4">
        <v>34</v>
      </c>
      <c r="U22" s="4">
        <v>14</v>
      </c>
      <c r="V22" s="8">
        <f>W22+X22+Y22</f>
        <v>86</v>
      </c>
      <c r="W22" s="4">
        <v>26</v>
      </c>
      <c r="X22" s="4">
        <v>17</v>
      </c>
      <c r="Y22" s="4">
        <v>43</v>
      </c>
    </row>
    <row r="23" spans="1:25" ht="15.75">
      <c r="A23" s="22" t="s">
        <v>35</v>
      </c>
      <c r="B23" s="22" t="s">
        <v>35</v>
      </c>
      <c r="C23" s="9" t="s">
        <v>31</v>
      </c>
      <c r="D23" s="29">
        <f>(F23+J23+N23+R23+V23)/5</f>
        <v>84.4</v>
      </c>
      <c r="E23" s="10">
        <v>142</v>
      </c>
      <c r="F23" s="7">
        <f>G23+H23+I23</f>
        <v>85</v>
      </c>
      <c r="G23" s="10">
        <v>28</v>
      </c>
      <c r="H23" s="10">
        <v>30</v>
      </c>
      <c r="I23" s="10">
        <v>27</v>
      </c>
      <c r="J23" s="7">
        <f>K23+L23+M23</f>
        <v>94</v>
      </c>
      <c r="K23" s="10">
        <v>30</v>
      </c>
      <c r="L23" s="10">
        <v>39</v>
      </c>
      <c r="M23" s="10">
        <v>25</v>
      </c>
      <c r="N23" s="7">
        <f>O23+P23+Q23</f>
        <v>76</v>
      </c>
      <c r="O23" s="10">
        <v>24</v>
      </c>
      <c r="P23" s="10">
        <v>32</v>
      </c>
      <c r="Q23" s="10">
        <v>20</v>
      </c>
      <c r="R23" s="7">
        <f>S23+T23+U23</f>
        <v>81</v>
      </c>
      <c r="S23" s="10">
        <v>33</v>
      </c>
      <c r="T23" s="10">
        <v>33</v>
      </c>
      <c r="U23" s="10">
        <v>15</v>
      </c>
      <c r="V23" s="7">
        <f>W23+X23+Y23</f>
        <v>86</v>
      </c>
      <c r="W23" s="10">
        <v>26</v>
      </c>
      <c r="X23" s="10">
        <v>17</v>
      </c>
      <c r="Y23" s="10">
        <v>43</v>
      </c>
    </row>
    <row r="24" spans="1:25" ht="15.75">
      <c r="A24" s="22">
        <v>6</v>
      </c>
      <c r="B24" s="22" t="s">
        <v>41</v>
      </c>
      <c r="C24" s="2" t="s">
        <v>33</v>
      </c>
      <c r="D24" s="28" t="s">
        <v>34</v>
      </c>
      <c r="E24" s="4">
        <v>130</v>
      </c>
      <c r="F24" s="6" t="s">
        <v>34</v>
      </c>
      <c r="G24" s="3" t="s">
        <v>34</v>
      </c>
      <c r="H24" s="3" t="s">
        <v>34</v>
      </c>
      <c r="I24" s="4">
        <v>29</v>
      </c>
      <c r="J24" s="8">
        <v>94</v>
      </c>
      <c r="K24" s="4">
        <v>30</v>
      </c>
      <c r="L24" s="4">
        <v>37</v>
      </c>
      <c r="M24" s="4">
        <v>27</v>
      </c>
      <c r="N24" s="6" t="s">
        <v>34</v>
      </c>
      <c r="O24" s="3" t="s">
        <v>34</v>
      </c>
      <c r="P24" s="3" t="s">
        <v>34</v>
      </c>
      <c r="Q24" s="4">
        <v>23</v>
      </c>
      <c r="R24" s="8">
        <v>69</v>
      </c>
      <c r="S24" s="4">
        <v>19</v>
      </c>
      <c r="T24" s="4">
        <v>35</v>
      </c>
      <c r="U24" s="4">
        <v>15</v>
      </c>
      <c r="V24" s="8">
        <v>90</v>
      </c>
      <c r="W24" s="4">
        <v>27</v>
      </c>
      <c r="X24" s="4">
        <v>18</v>
      </c>
      <c r="Y24" s="4">
        <v>45</v>
      </c>
    </row>
    <row r="25" spans="1:25" ht="15.75">
      <c r="A25" s="22" t="s">
        <v>35</v>
      </c>
      <c r="B25" s="22" t="s">
        <v>35</v>
      </c>
      <c r="C25" s="9" t="s">
        <v>31</v>
      </c>
      <c r="D25" s="29">
        <f>(F25+J25+N25+R25+V25)/5</f>
        <v>83.6</v>
      </c>
      <c r="E25" s="10">
        <v>130</v>
      </c>
      <c r="F25" s="7">
        <f>G25+H25+I25</f>
        <v>86</v>
      </c>
      <c r="G25" s="10">
        <v>27</v>
      </c>
      <c r="H25" s="10">
        <v>30</v>
      </c>
      <c r="I25" s="10">
        <v>29</v>
      </c>
      <c r="J25" s="7">
        <f>K25+L25+M25</f>
        <v>94</v>
      </c>
      <c r="K25" s="10">
        <v>30</v>
      </c>
      <c r="L25" s="10">
        <v>37</v>
      </c>
      <c r="M25" s="10">
        <v>27</v>
      </c>
      <c r="N25" s="7">
        <f>O25+P25+Q25</f>
        <v>79</v>
      </c>
      <c r="O25" s="10">
        <v>24</v>
      </c>
      <c r="P25" s="10">
        <v>32</v>
      </c>
      <c r="Q25" s="10">
        <v>23</v>
      </c>
      <c r="R25" s="7">
        <f>S25+T25+U25</f>
        <v>69</v>
      </c>
      <c r="S25" s="10">
        <v>19</v>
      </c>
      <c r="T25" s="10">
        <v>35</v>
      </c>
      <c r="U25" s="10">
        <v>15</v>
      </c>
      <c r="V25" s="7">
        <f>W25+X25+Y25</f>
        <v>90</v>
      </c>
      <c r="W25" s="10">
        <v>27</v>
      </c>
      <c r="X25" s="10">
        <v>18</v>
      </c>
      <c r="Y25" s="10">
        <v>45</v>
      </c>
    </row>
    <row r="26" spans="1:25" ht="15.75">
      <c r="A26" s="22">
        <v>7</v>
      </c>
      <c r="B26" s="22" t="s">
        <v>42</v>
      </c>
      <c r="C26" s="2" t="s">
        <v>33</v>
      </c>
      <c r="D26" s="28" t="s">
        <v>34</v>
      </c>
      <c r="E26" s="4">
        <v>80</v>
      </c>
      <c r="F26" s="6" t="s">
        <v>34</v>
      </c>
      <c r="G26" s="3" t="s">
        <v>34</v>
      </c>
      <c r="H26" s="3" t="s">
        <v>34</v>
      </c>
      <c r="I26" s="4">
        <v>28</v>
      </c>
      <c r="J26" s="8">
        <v>95</v>
      </c>
      <c r="K26" s="4">
        <v>30</v>
      </c>
      <c r="L26" s="4">
        <v>38</v>
      </c>
      <c r="M26" s="4">
        <v>27</v>
      </c>
      <c r="N26" s="6" t="s">
        <v>34</v>
      </c>
      <c r="O26" s="3" t="s">
        <v>34</v>
      </c>
      <c r="P26" s="3" t="s">
        <v>34</v>
      </c>
      <c r="Q26" s="4">
        <v>23</v>
      </c>
      <c r="R26" s="8">
        <v>86</v>
      </c>
      <c r="S26" s="4">
        <v>35</v>
      </c>
      <c r="T26" s="4">
        <v>36</v>
      </c>
      <c r="U26" s="4">
        <v>15</v>
      </c>
      <c r="V26" s="8">
        <v>89</v>
      </c>
      <c r="W26" s="4">
        <v>27</v>
      </c>
      <c r="X26" s="4">
        <v>18</v>
      </c>
      <c r="Y26" s="4">
        <v>44</v>
      </c>
    </row>
    <row r="27" spans="1:25" ht="15.75">
      <c r="A27" s="22" t="s">
        <v>35</v>
      </c>
      <c r="B27" s="22" t="s">
        <v>35</v>
      </c>
      <c r="C27" s="2" t="s">
        <v>36</v>
      </c>
      <c r="D27" s="28" t="s">
        <v>34</v>
      </c>
      <c r="E27" s="4">
        <v>90</v>
      </c>
      <c r="F27" s="6" t="s">
        <v>34</v>
      </c>
      <c r="G27" s="3" t="s">
        <v>34</v>
      </c>
      <c r="H27" s="3" t="s">
        <v>34</v>
      </c>
      <c r="I27" s="4">
        <v>28</v>
      </c>
      <c r="J27" s="8">
        <v>96</v>
      </c>
      <c r="K27" s="4">
        <v>30</v>
      </c>
      <c r="L27" s="4">
        <v>40</v>
      </c>
      <c r="M27" s="4">
        <v>26</v>
      </c>
      <c r="N27" s="6" t="s">
        <v>34</v>
      </c>
      <c r="O27" s="3" t="s">
        <v>34</v>
      </c>
      <c r="P27" s="3" t="s">
        <v>34</v>
      </c>
      <c r="Q27" s="4">
        <v>20</v>
      </c>
      <c r="R27" s="8">
        <v>83</v>
      </c>
      <c r="S27" s="4">
        <v>33</v>
      </c>
      <c r="T27" s="4">
        <v>36</v>
      </c>
      <c r="U27" s="4">
        <v>14</v>
      </c>
      <c r="V27" s="8">
        <v>89</v>
      </c>
      <c r="W27" s="4">
        <v>27</v>
      </c>
      <c r="X27" s="4">
        <v>18</v>
      </c>
      <c r="Y27" s="4">
        <v>44</v>
      </c>
    </row>
    <row r="28" spans="1:25" ht="15.75">
      <c r="A28" s="22" t="s">
        <v>35</v>
      </c>
      <c r="B28" s="22" t="s">
        <v>35</v>
      </c>
      <c r="C28" s="9" t="s">
        <v>31</v>
      </c>
      <c r="D28" s="29">
        <f>(F28+J28+N28+R28+V28)/5</f>
        <v>86.6</v>
      </c>
      <c r="E28" s="10">
        <v>170</v>
      </c>
      <c r="F28" s="7">
        <f>G28+H28+I28</f>
        <v>85</v>
      </c>
      <c r="G28" s="10">
        <v>27</v>
      </c>
      <c r="H28" s="10">
        <v>30</v>
      </c>
      <c r="I28" s="10">
        <v>28</v>
      </c>
      <c r="J28" s="7">
        <f>K28+L28+M28</f>
        <v>96</v>
      </c>
      <c r="K28" s="10">
        <v>30</v>
      </c>
      <c r="L28" s="10">
        <v>39</v>
      </c>
      <c r="M28" s="10">
        <v>27</v>
      </c>
      <c r="N28" s="7">
        <f>O28+P28+Q28</f>
        <v>78</v>
      </c>
      <c r="O28" s="10">
        <v>24</v>
      </c>
      <c r="P28" s="10">
        <v>32</v>
      </c>
      <c r="Q28" s="10">
        <v>22</v>
      </c>
      <c r="R28" s="7">
        <f>S28+T28+U28</f>
        <v>85</v>
      </c>
      <c r="S28" s="10">
        <v>34</v>
      </c>
      <c r="T28" s="10">
        <v>36</v>
      </c>
      <c r="U28" s="10">
        <v>15</v>
      </c>
      <c r="V28" s="7">
        <f>W28+X28+Y28</f>
        <v>89</v>
      </c>
      <c r="W28" s="10">
        <v>27</v>
      </c>
      <c r="X28" s="10">
        <v>18</v>
      </c>
      <c r="Y28" s="10">
        <v>44</v>
      </c>
    </row>
    <row r="29" spans="1:25" ht="15.75">
      <c r="A29" s="22">
        <v>8</v>
      </c>
      <c r="B29" s="22" t="s">
        <v>53</v>
      </c>
      <c r="C29" s="2" t="s">
        <v>33</v>
      </c>
      <c r="D29" s="28" t="s">
        <v>34</v>
      </c>
      <c r="E29" s="4">
        <v>70</v>
      </c>
      <c r="F29" s="6" t="s">
        <v>34</v>
      </c>
      <c r="G29" s="3" t="s">
        <v>34</v>
      </c>
      <c r="H29" s="3" t="s">
        <v>34</v>
      </c>
      <c r="I29" s="4">
        <v>29</v>
      </c>
      <c r="J29" s="8">
        <v>94</v>
      </c>
      <c r="K29" s="4">
        <v>30</v>
      </c>
      <c r="L29" s="4">
        <v>37</v>
      </c>
      <c r="M29" s="4">
        <v>27</v>
      </c>
      <c r="N29" s="6" t="s">
        <v>34</v>
      </c>
      <c r="O29" s="3" t="s">
        <v>34</v>
      </c>
      <c r="P29" s="3" t="s">
        <v>34</v>
      </c>
      <c r="Q29" s="4">
        <v>22</v>
      </c>
      <c r="R29" s="8">
        <v>82</v>
      </c>
      <c r="S29" s="4">
        <v>34</v>
      </c>
      <c r="T29" s="4">
        <v>34</v>
      </c>
      <c r="U29" s="4">
        <v>14</v>
      </c>
      <c r="V29" s="8">
        <v>87</v>
      </c>
      <c r="W29" s="4">
        <v>26</v>
      </c>
      <c r="X29" s="4">
        <v>17</v>
      </c>
      <c r="Y29" s="4">
        <v>44</v>
      </c>
    </row>
    <row r="30" spans="1:25" ht="15.75">
      <c r="A30" s="22" t="s">
        <v>35</v>
      </c>
      <c r="B30" s="22" t="s">
        <v>35</v>
      </c>
      <c r="C30" s="2" t="s">
        <v>36</v>
      </c>
      <c r="D30" s="28" t="s">
        <v>34</v>
      </c>
      <c r="E30" s="4">
        <v>70</v>
      </c>
      <c r="F30" s="6" t="s">
        <v>34</v>
      </c>
      <c r="G30" s="3" t="s">
        <v>34</v>
      </c>
      <c r="H30" s="3" t="s">
        <v>34</v>
      </c>
      <c r="I30" s="4">
        <v>29</v>
      </c>
      <c r="J30" s="8">
        <v>95</v>
      </c>
      <c r="K30" s="4">
        <v>30</v>
      </c>
      <c r="L30" s="4">
        <v>40</v>
      </c>
      <c r="M30" s="4">
        <v>25</v>
      </c>
      <c r="N30" s="6" t="s">
        <v>34</v>
      </c>
      <c r="O30" s="3" t="s">
        <v>34</v>
      </c>
      <c r="P30" s="3" t="s">
        <v>34</v>
      </c>
      <c r="Q30" s="4">
        <v>21</v>
      </c>
      <c r="R30" s="8">
        <v>81</v>
      </c>
      <c r="S30" s="4">
        <v>32</v>
      </c>
      <c r="T30" s="4">
        <v>35</v>
      </c>
      <c r="U30" s="4">
        <v>14</v>
      </c>
      <c r="V30" s="8">
        <v>87</v>
      </c>
      <c r="W30" s="4">
        <v>26</v>
      </c>
      <c r="X30" s="4">
        <v>17</v>
      </c>
      <c r="Y30" s="4">
        <v>44</v>
      </c>
    </row>
    <row r="31" spans="1:25" ht="15.75">
      <c r="A31" s="22" t="s">
        <v>35</v>
      </c>
      <c r="B31" s="22" t="s">
        <v>35</v>
      </c>
      <c r="C31" s="9" t="s">
        <v>31</v>
      </c>
      <c r="D31" s="29">
        <f>(F31+J31+N31+R31+V31)/5</f>
        <v>85.4</v>
      </c>
      <c r="E31" s="10">
        <v>140</v>
      </c>
      <c r="F31" s="7">
        <f>G31+H31+I31</f>
        <v>85</v>
      </c>
      <c r="G31" s="10">
        <v>26</v>
      </c>
      <c r="H31" s="10">
        <v>30</v>
      </c>
      <c r="I31" s="10">
        <v>29</v>
      </c>
      <c r="J31" s="7">
        <f>K31+L31+M31</f>
        <v>95</v>
      </c>
      <c r="K31" s="10">
        <v>30</v>
      </c>
      <c r="L31" s="10">
        <v>39</v>
      </c>
      <c r="M31" s="10">
        <v>26</v>
      </c>
      <c r="N31" s="7">
        <f>O31+P31+Q31</f>
        <v>78</v>
      </c>
      <c r="O31" s="10">
        <v>24</v>
      </c>
      <c r="P31" s="10">
        <v>32</v>
      </c>
      <c r="Q31" s="10">
        <v>22</v>
      </c>
      <c r="R31" s="7">
        <f>S31+T31+U31</f>
        <v>82</v>
      </c>
      <c r="S31" s="10">
        <v>33</v>
      </c>
      <c r="T31" s="10">
        <v>35</v>
      </c>
      <c r="U31" s="10">
        <v>14</v>
      </c>
      <c r="V31" s="7">
        <f>W31+X31+Y31</f>
        <v>87</v>
      </c>
      <c r="W31" s="10">
        <v>26</v>
      </c>
      <c r="X31" s="10">
        <v>17</v>
      </c>
      <c r="Y31" s="10">
        <v>44</v>
      </c>
    </row>
    <row r="32" spans="1:25" ht="15.75">
      <c r="A32" s="22">
        <v>9</v>
      </c>
      <c r="B32" s="22" t="s">
        <v>54</v>
      </c>
      <c r="C32" s="2" t="s">
        <v>33</v>
      </c>
      <c r="D32" s="28" t="s">
        <v>34</v>
      </c>
      <c r="E32" s="4">
        <v>74</v>
      </c>
      <c r="F32" s="6" t="s">
        <v>34</v>
      </c>
      <c r="G32" s="3" t="s">
        <v>34</v>
      </c>
      <c r="H32" s="3" t="s">
        <v>34</v>
      </c>
      <c r="I32" s="4">
        <v>28</v>
      </c>
      <c r="J32" s="8">
        <v>92</v>
      </c>
      <c r="K32" s="4">
        <v>30</v>
      </c>
      <c r="L32" s="4">
        <v>37</v>
      </c>
      <c r="M32" s="4">
        <v>25</v>
      </c>
      <c r="N32" s="6" t="s">
        <v>34</v>
      </c>
      <c r="O32" s="3" t="s">
        <v>34</v>
      </c>
      <c r="P32" s="3" t="s">
        <v>34</v>
      </c>
      <c r="Q32" s="4">
        <v>21</v>
      </c>
      <c r="R32" s="8">
        <v>81</v>
      </c>
      <c r="S32" s="4">
        <v>35</v>
      </c>
      <c r="T32" s="4">
        <v>32</v>
      </c>
      <c r="U32" s="4">
        <v>14</v>
      </c>
      <c r="V32" s="8">
        <v>82</v>
      </c>
      <c r="W32" s="4">
        <v>25</v>
      </c>
      <c r="X32" s="4">
        <v>16</v>
      </c>
      <c r="Y32" s="4">
        <v>41</v>
      </c>
    </row>
    <row r="33" spans="1:25" ht="15.75">
      <c r="A33" s="22" t="s">
        <v>35</v>
      </c>
      <c r="B33" s="22" t="s">
        <v>35</v>
      </c>
      <c r="C33" s="2" t="s">
        <v>36</v>
      </c>
      <c r="D33" s="28" t="s">
        <v>34</v>
      </c>
      <c r="E33" s="4">
        <v>71</v>
      </c>
      <c r="F33" s="6" t="s">
        <v>34</v>
      </c>
      <c r="G33" s="3" t="s">
        <v>34</v>
      </c>
      <c r="H33" s="3" t="s">
        <v>34</v>
      </c>
      <c r="I33" s="4">
        <v>30</v>
      </c>
      <c r="J33" s="8">
        <v>96</v>
      </c>
      <c r="K33" s="4">
        <v>30</v>
      </c>
      <c r="L33" s="4">
        <v>40</v>
      </c>
      <c r="M33" s="4">
        <v>26</v>
      </c>
      <c r="N33" s="6" t="s">
        <v>34</v>
      </c>
      <c r="O33" s="3" t="s">
        <v>34</v>
      </c>
      <c r="P33" s="3" t="s">
        <v>34</v>
      </c>
      <c r="Q33" s="4">
        <v>21</v>
      </c>
      <c r="R33" s="8">
        <v>84</v>
      </c>
      <c r="S33" s="4">
        <v>33</v>
      </c>
      <c r="T33" s="4">
        <v>36</v>
      </c>
      <c r="U33" s="4">
        <v>15</v>
      </c>
      <c r="V33" s="8">
        <v>90</v>
      </c>
      <c r="W33" s="4">
        <v>27</v>
      </c>
      <c r="X33" s="4">
        <v>18</v>
      </c>
      <c r="Y33" s="4">
        <v>45</v>
      </c>
    </row>
    <row r="34" spans="1:25" ht="15.75">
      <c r="A34" s="22" t="s">
        <v>35</v>
      </c>
      <c r="B34" s="22" t="s">
        <v>35</v>
      </c>
      <c r="C34" s="9" t="s">
        <v>31</v>
      </c>
      <c r="D34" s="29">
        <f>(F34+J34+N34+R34+V34)/5</f>
        <v>85.4</v>
      </c>
      <c r="E34" s="10">
        <v>145</v>
      </c>
      <c r="F34" s="7">
        <f>G34+H34+I34</f>
        <v>86</v>
      </c>
      <c r="G34" s="10">
        <v>27</v>
      </c>
      <c r="H34" s="10">
        <v>30</v>
      </c>
      <c r="I34" s="10">
        <v>29</v>
      </c>
      <c r="J34" s="7">
        <f>K34+L34+M34</f>
        <v>95</v>
      </c>
      <c r="K34" s="10">
        <v>30</v>
      </c>
      <c r="L34" s="10">
        <v>39</v>
      </c>
      <c r="M34" s="10">
        <v>26</v>
      </c>
      <c r="N34" s="7">
        <f>O34+P34+Q34</f>
        <v>77</v>
      </c>
      <c r="O34" s="10">
        <v>24</v>
      </c>
      <c r="P34" s="10">
        <v>32</v>
      </c>
      <c r="Q34" s="10">
        <v>21</v>
      </c>
      <c r="R34" s="7">
        <f>S34+T34+U34</f>
        <v>83</v>
      </c>
      <c r="S34" s="10">
        <v>34</v>
      </c>
      <c r="T34" s="10">
        <v>34</v>
      </c>
      <c r="U34" s="10">
        <v>15</v>
      </c>
      <c r="V34" s="7">
        <f>W34+X34+Y34</f>
        <v>86</v>
      </c>
      <c r="W34" s="10">
        <v>26</v>
      </c>
      <c r="X34" s="10">
        <v>17</v>
      </c>
      <c r="Y34" s="10">
        <v>43</v>
      </c>
    </row>
    <row r="35" spans="1:25" ht="15.75">
      <c r="A35" s="22">
        <v>10</v>
      </c>
      <c r="B35" s="22" t="s">
        <v>43</v>
      </c>
      <c r="C35" s="2" t="s">
        <v>33</v>
      </c>
      <c r="D35" s="28" t="s">
        <v>34</v>
      </c>
      <c r="E35" s="4">
        <v>80</v>
      </c>
      <c r="F35" s="6" t="s">
        <v>34</v>
      </c>
      <c r="G35" s="3" t="s">
        <v>34</v>
      </c>
      <c r="H35" s="3" t="s">
        <v>34</v>
      </c>
      <c r="I35" s="4">
        <v>28</v>
      </c>
      <c r="J35" s="8">
        <v>92</v>
      </c>
      <c r="K35" s="4">
        <v>30</v>
      </c>
      <c r="L35" s="4">
        <v>35</v>
      </c>
      <c r="M35" s="4">
        <v>27</v>
      </c>
      <c r="N35" s="6" t="s">
        <v>34</v>
      </c>
      <c r="O35" s="3" t="s">
        <v>34</v>
      </c>
      <c r="P35" s="3" t="s">
        <v>34</v>
      </c>
      <c r="Q35" s="4">
        <v>21</v>
      </c>
      <c r="R35" s="8">
        <v>87</v>
      </c>
      <c r="S35" s="4">
        <v>37</v>
      </c>
      <c r="T35" s="4">
        <v>36</v>
      </c>
      <c r="U35" s="4">
        <v>14</v>
      </c>
      <c r="V35" s="8">
        <v>87</v>
      </c>
      <c r="W35" s="4">
        <v>26</v>
      </c>
      <c r="X35" s="4">
        <v>18</v>
      </c>
      <c r="Y35" s="4">
        <v>43</v>
      </c>
    </row>
    <row r="36" spans="1:25" ht="15.75">
      <c r="A36" s="22" t="s">
        <v>35</v>
      </c>
      <c r="B36" s="22" t="s">
        <v>35</v>
      </c>
      <c r="C36" s="2" t="s">
        <v>36</v>
      </c>
      <c r="D36" s="28" t="s">
        <v>34</v>
      </c>
      <c r="E36" s="4">
        <v>80</v>
      </c>
      <c r="F36" s="6" t="s">
        <v>34</v>
      </c>
      <c r="G36" s="3" t="s">
        <v>34</v>
      </c>
      <c r="H36" s="3" t="s">
        <v>34</v>
      </c>
      <c r="I36" s="4">
        <v>28</v>
      </c>
      <c r="J36" s="8">
        <v>96</v>
      </c>
      <c r="K36" s="4">
        <v>30</v>
      </c>
      <c r="L36" s="4">
        <v>40</v>
      </c>
      <c r="M36" s="4">
        <v>26</v>
      </c>
      <c r="N36" s="6" t="s">
        <v>34</v>
      </c>
      <c r="O36" s="3" t="s">
        <v>34</v>
      </c>
      <c r="P36" s="3" t="s">
        <v>34</v>
      </c>
      <c r="Q36" s="4">
        <v>21</v>
      </c>
      <c r="R36" s="8">
        <v>82</v>
      </c>
      <c r="S36" s="4">
        <v>32</v>
      </c>
      <c r="T36" s="4">
        <v>36</v>
      </c>
      <c r="U36" s="4">
        <v>14</v>
      </c>
      <c r="V36" s="8">
        <v>89</v>
      </c>
      <c r="W36" s="4">
        <v>27</v>
      </c>
      <c r="X36" s="4">
        <v>18</v>
      </c>
      <c r="Y36" s="4">
        <v>44</v>
      </c>
    </row>
    <row r="37" spans="1:25" ht="15.75">
      <c r="A37" s="22" t="s">
        <v>35</v>
      </c>
      <c r="B37" s="22" t="s">
        <v>35</v>
      </c>
      <c r="C37" s="9" t="s">
        <v>31</v>
      </c>
      <c r="D37" s="29">
        <f>(F37+J37+N37+R37+V37)/5</f>
        <v>86.4</v>
      </c>
      <c r="E37" s="10">
        <v>160</v>
      </c>
      <c r="F37" s="7">
        <f>G37+H37+I37</f>
        <v>86</v>
      </c>
      <c r="G37" s="10">
        <v>28</v>
      </c>
      <c r="H37" s="10">
        <v>30</v>
      </c>
      <c r="I37" s="10">
        <v>28</v>
      </c>
      <c r="J37" s="7">
        <f>K37+L37+M37</f>
        <v>95</v>
      </c>
      <c r="K37" s="10">
        <v>30</v>
      </c>
      <c r="L37" s="10">
        <v>38</v>
      </c>
      <c r="M37" s="10">
        <v>27</v>
      </c>
      <c r="N37" s="7">
        <f>O37+P37+Q37</f>
        <v>77</v>
      </c>
      <c r="O37" s="10">
        <v>24</v>
      </c>
      <c r="P37" s="10">
        <v>32</v>
      </c>
      <c r="Q37" s="10">
        <v>21</v>
      </c>
      <c r="R37" s="7">
        <f>S37+T37+U37</f>
        <v>85</v>
      </c>
      <c r="S37" s="10">
        <v>35</v>
      </c>
      <c r="T37" s="10">
        <v>36</v>
      </c>
      <c r="U37" s="10">
        <v>14</v>
      </c>
      <c r="V37" s="7">
        <f>W37+X37+Y37</f>
        <v>89</v>
      </c>
      <c r="W37" s="10">
        <v>27</v>
      </c>
      <c r="X37" s="10">
        <v>18</v>
      </c>
      <c r="Y37" s="10">
        <v>44</v>
      </c>
    </row>
    <row r="38" spans="1:25" ht="15.75">
      <c r="A38" s="22">
        <v>11</v>
      </c>
      <c r="B38" s="22" t="s">
        <v>55</v>
      </c>
      <c r="C38" s="2" t="s">
        <v>33</v>
      </c>
      <c r="D38" s="28" t="s">
        <v>34</v>
      </c>
      <c r="E38" s="4">
        <v>10</v>
      </c>
      <c r="F38" s="6" t="s">
        <v>34</v>
      </c>
      <c r="G38" s="3" t="s">
        <v>34</v>
      </c>
      <c r="H38" s="3" t="s">
        <v>34</v>
      </c>
      <c r="I38" s="4">
        <v>27</v>
      </c>
      <c r="J38" s="8">
        <v>96</v>
      </c>
      <c r="K38" s="4">
        <v>30</v>
      </c>
      <c r="L38" s="4">
        <v>39</v>
      </c>
      <c r="M38" s="4">
        <v>27</v>
      </c>
      <c r="N38" s="6" t="s">
        <v>34</v>
      </c>
      <c r="O38" s="3" t="s">
        <v>34</v>
      </c>
      <c r="P38" s="3" t="s">
        <v>34</v>
      </c>
      <c r="Q38" s="4">
        <v>20</v>
      </c>
      <c r="R38" s="8">
        <v>67</v>
      </c>
      <c r="S38" s="4">
        <v>18</v>
      </c>
      <c r="T38" s="4">
        <v>36</v>
      </c>
      <c r="U38" s="4">
        <v>13</v>
      </c>
      <c r="V38" s="8">
        <v>90</v>
      </c>
      <c r="W38" s="4">
        <v>27</v>
      </c>
      <c r="X38" s="4">
        <v>18</v>
      </c>
      <c r="Y38" s="4">
        <v>45</v>
      </c>
    </row>
    <row r="39" spans="1:25" ht="15.75">
      <c r="A39" s="22" t="s">
        <v>35</v>
      </c>
      <c r="B39" s="22" t="s">
        <v>35</v>
      </c>
      <c r="C39" s="2" t="s">
        <v>36</v>
      </c>
      <c r="D39" s="28" t="s">
        <v>34</v>
      </c>
      <c r="E39" s="4">
        <v>14</v>
      </c>
      <c r="F39" s="6" t="s">
        <v>34</v>
      </c>
      <c r="G39" s="3" t="s">
        <v>34</v>
      </c>
      <c r="H39" s="3" t="s">
        <v>34</v>
      </c>
      <c r="I39" s="4">
        <v>34</v>
      </c>
      <c r="J39" s="8">
        <v>96</v>
      </c>
      <c r="K39" s="4">
        <v>30</v>
      </c>
      <c r="L39" s="4">
        <v>39</v>
      </c>
      <c r="M39" s="4">
        <v>27</v>
      </c>
      <c r="N39" s="6" t="s">
        <v>34</v>
      </c>
      <c r="O39" s="3" t="s">
        <v>34</v>
      </c>
      <c r="P39" s="3" t="s">
        <v>34</v>
      </c>
      <c r="Q39" s="4">
        <v>30</v>
      </c>
      <c r="R39" s="8">
        <v>92</v>
      </c>
      <c r="S39" s="4">
        <v>37</v>
      </c>
      <c r="T39" s="4">
        <v>37</v>
      </c>
      <c r="U39" s="4">
        <v>18</v>
      </c>
      <c r="V39" s="8">
        <v>93</v>
      </c>
      <c r="W39" s="4">
        <v>28</v>
      </c>
      <c r="X39" s="4">
        <v>19</v>
      </c>
      <c r="Y39" s="4">
        <v>46</v>
      </c>
    </row>
    <row r="40" spans="1:25" ht="82.5" customHeight="1">
      <c r="A40" s="22" t="s">
        <v>35</v>
      </c>
      <c r="B40" s="22" t="s">
        <v>35</v>
      </c>
      <c r="C40" s="9" t="s">
        <v>31</v>
      </c>
      <c r="D40" s="29">
        <f>(F40+J40+N40+R40+V40)/5</f>
        <v>87.8</v>
      </c>
      <c r="E40" s="10">
        <v>24</v>
      </c>
      <c r="F40" s="7">
        <f>G40+H40+I40</f>
        <v>88</v>
      </c>
      <c r="G40" s="10">
        <v>27</v>
      </c>
      <c r="H40" s="10">
        <v>30</v>
      </c>
      <c r="I40" s="10">
        <v>31</v>
      </c>
      <c r="J40" s="7">
        <f>K40+L40+M40</f>
        <v>96</v>
      </c>
      <c r="K40" s="10">
        <v>30</v>
      </c>
      <c r="L40" s="10">
        <v>39</v>
      </c>
      <c r="M40" s="10">
        <v>27</v>
      </c>
      <c r="N40" s="7">
        <f>O40+P40+Q40</f>
        <v>81</v>
      </c>
      <c r="O40" s="10">
        <v>24</v>
      </c>
      <c r="P40" s="10">
        <v>32</v>
      </c>
      <c r="Q40" s="10">
        <v>25</v>
      </c>
      <c r="R40" s="7">
        <f>S40+T40+U40</f>
        <v>81</v>
      </c>
      <c r="S40" s="10">
        <v>28</v>
      </c>
      <c r="T40" s="10">
        <v>37</v>
      </c>
      <c r="U40" s="10">
        <v>16</v>
      </c>
      <c r="V40" s="7">
        <f>W40+X40+Y40</f>
        <v>93</v>
      </c>
      <c r="W40" s="10">
        <v>28</v>
      </c>
      <c r="X40" s="10">
        <v>19</v>
      </c>
      <c r="Y40" s="10">
        <v>46</v>
      </c>
    </row>
    <row r="41" spans="1:25" ht="15.75">
      <c r="A41" s="22">
        <v>12</v>
      </c>
      <c r="B41" s="22" t="s">
        <v>44</v>
      </c>
      <c r="C41" s="2" t="s">
        <v>33</v>
      </c>
      <c r="D41" s="28" t="s">
        <v>34</v>
      </c>
      <c r="E41" s="4">
        <v>10</v>
      </c>
      <c r="F41" s="6" t="s">
        <v>34</v>
      </c>
      <c r="G41" s="3" t="s">
        <v>34</v>
      </c>
      <c r="H41" s="3" t="s">
        <v>34</v>
      </c>
      <c r="I41" s="4">
        <v>30</v>
      </c>
      <c r="J41" s="8">
        <v>93</v>
      </c>
      <c r="K41" s="4">
        <v>30</v>
      </c>
      <c r="L41" s="4">
        <v>36</v>
      </c>
      <c r="M41" s="4">
        <v>27</v>
      </c>
      <c r="N41" s="6" t="s">
        <v>34</v>
      </c>
      <c r="O41" s="3" t="s">
        <v>34</v>
      </c>
      <c r="P41" s="3" t="s">
        <v>34</v>
      </c>
      <c r="Q41" s="4">
        <v>23</v>
      </c>
      <c r="R41" s="8">
        <v>71</v>
      </c>
      <c r="S41" s="4">
        <v>20</v>
      </c>
      <c r="T41" s="4">
        <v>36</v>
      </c>
      <c r="U41" s="4">
        <v>15</v>
      </c>
      <c r="V41" s="8">
        <v>90</v>
      </c>
      <c r="W41" s="4">
        <v>27</v>
      </c>
      <c r="X41" s="4">
        <v>18</v>
      </c>
      <c r="Y41" s="4">
        <v>45</v>
      </c>
    </row>
    <row r="42" spans="1:25" ht="53.25" customHeight="1">
      <c r="A42" s="22" t="s">
        <v>35</v>
      </c>
      <c r="B42" s="22" t="s">
        <v>35</v>
      </c>
      <c r="C42" s="9" t="s">
        <v>31</v>
      </c>
      <c r="D42" s="29">
        <f>(F42+J42+N42+R42+V42)/5</f>
        <v>84</v>
      </c>
      <c r="E42" s="10">
        <v>10</v>
      </c>
      <c r="F42" s="7">
        <f>G42+H42+I42</f>
        <v>87</v>
      </c>
      <c r="G42" s="10">
        <v>27</v>
      </c>
      <c r="H42" s="10">
        <v>30</v>
      </c>
      <c r="I42" s="10">
        <v>30</v>
      </c>
      <c r="J42" s="7">
        <f>K42+L42+M42</f>
        <v>93</v>
      </c>
      <c r="K42" s="10">
        <v>30</v>
      </c>
      <c r="L42" s="10">
        <v>36</v>
      </c>
      <c r="M42" s="10">
        <v>27</v>
      </c>
      <c r="N42" s="7">
        <f>O42+P42+Q42</f>
        <v>79</v>
      </c>
      <c r="O42" s="10">
        <v>24</v>
      </c>
      <c r="P42" s="10">
        <v>32</v>
      </c>
      <c r="Q42" s="10">
        <v>23</v>
      </c>
      <c r="R42" s="7">
        <f>S42+T42+U42</f>
        <v>71</v>
      </c>
      <c r="S42" s="10">
        <v>20</v>
      </c>
      <c r="T42" s="10">
        <v>36</v>
      </c>
      <c r="U42" s="10">
        <v>15</v>
      </c>
      <c r="V42" s="7">
        <f>W42+X42+Y42</f>
        <v>90</v>
      </c>
      <c r="W42" s="10">
        <v>27</v>
      </c>
      <c r="X42" s="10">
        <v>18</v>
      </c>
      <c r="Y42" s="10">
        <v>45</v>
      </c>
    </row>
    <row r="43" spans="1:25" ht="15.75">
      <c r="A43" s="22">
        <v>13</v>
      </c>
      <c r="B43" s="22" t="s">
        <v>45</v>
      </c>
      <c r="C43" s="2" t="s">
        <v>33</v>
      </c>
      <c r="D43" s="28" t="s">
        <v>34</v>
      </c>
      <c r="E43" s="4">
        <v>13</v>
      </c>
      <c r="F43" s="6" t="s">
        <v>34</v>
      </c>
      <c r="G43" s="3" t="s">
        <v>34</v>
      </c>
      <c r="H43" s="3" t="s">
        <v>34</v>
      </c>
      <c r="I43" s="4">
        <v>27</v>
      </c>
      <c r="J43" s="8">
        <v>91</v>
      </c>
      <c r="K43" s="4">
        <v>30</v>
      </c>
      <c r="L43" s="4">
        <v>36</v>
      </c>
      <c r="M43" s="4">
        <v>25</v>
      </c>
      <c r="N43" s="6" t="s">
        <v>34</v>
      </c>
      <c r="O43" s="3" t="s">
        <v>34</v>
      </c>
      <c r="P43" s="3" t="s">
        <v>34</v>
      </c>
      <c r="Q43" s="4">
        <v>23</v>
      </c>
      <c r="R43" s="8">
        <v>68</v>
      </c>
      <c r="S43" s="4">
        <v>18</v>
      </c>
      <c r="T43" s="4">
        <v>34</v>
      </c>
      <c r="U43" s="4">
        <v>16</v>
      </c>
      <c r="V43" s="8">
        <v>84</v>
      </c>
      <c r="W43" s="4">
        <v>25</v>
      </c>
      <c r="X43" s="4">
        <v>17</v>
      </c>
      <c r="Y43" s="4">
        <v>42</v>
      </c>
    </row>
    <row r="44" spans="1:25" ht="69" customHeight="1">
      <c r="A44" s="22" t="s">
        <v>35</v>
      </c>
      <c r="B44" s="22" t="s">
        <v>35</v>
      </c>
      <c r="C44" s="9" t="s">
        <v>31</v>
      </c>
      <c r="D44" s="29">
        <f>(F44+J44+N44+R44+V44)/5</f>
        <v>82.8</v>
      </c>
      <c r="E44" s="10">
        <v>13</v>
      </c>
      <c r="F44" s="7">
        <f>G44+H44+I44</f>
        <v>86</v>
      </c>
      <c r="G44" s="10">
        <v>29</v>
      </c>
      <c r="H44" s="10">
        <v>30</v>
      </c>
      <c r="I44" s="10">
        <v>27</v>
      </c>
      <c r="J44" s="7">
        <f>K44+L44+M44</f>
        <v>91</v>
      </c>
      <c r="K44" s="10">
        <v>30</v>
      </c>
      <c r="L44" s="10">
        <v>36</v>
      </c>
      <c r="M44" s="10">
        <v>25</v>
      </c>
      <c r="N44" s="7">
        <f>O44+P44+Q44</f>
        <v>85</v>
      </c>
      <c r="O44" s="10">
        <v>30</v>
      </c>
      <c r="P44" s="10">
        <v>32</v>
      </c>
      <c r="Q44" s="10">
        <v>23</v>
      </c>
      <c r="R44" s="7">
        <f>S44+U44+T44</f>
        <v>68</v>
      </c>
      <c r="S44" s="10">
        <v>18</v>
      </c>
      <c r="T44" s="10">
        <v>34</v>
      </c>
      <c r="U44" s="10">
        <v>16</v>
      </c>
      <c r="V44" s="7">
        <f>W44+X44+Y44</f>
        <v>84</v>
      </c>
      <c r="W44" s="10">
        <v>25</v>
      </c>
      <c r="X44" s="10">
        <v>17</v>
      </c>
      <c r="Y44" s="10">
        <v>42</v>
      </c>
    </row>
    <row r="45" spans="1:25" ht="15.75">
      <c r="A45" s="22">
        <v>14</v>
      </c>
      <c r="B45" s="22" t="s">
        <v>46</v>
      </c>
      <c r="C45" s="2" t="s">
        <v>33</v>
      </c>
      <c r="D45" s="28" t="s">
        <v>34</v>
      </c>
      <c r="E45" s="4">
        <v>26</v>
      </c>
      <c r="F45" s="6" t="s">
        <v>34</v>
      </c>
      <c r="G45" s="3" t="s">
        <v>34</v>
      </c>
      <c r="H45" s="3" t="s">
        <v>34</v>
      </c>
      <c r="I45" s="4">
        <v>40</v>
      </c>
      <c r="J45" s="8">
        <v>98</v>
      </c>
      <c r="K45" s="4">
        <v>30</v>
      </c>
      <c r="L45" s="4">
        <v>40</v>
      </c>
      <c r="M45" s="4">
        <v>28</v>
      </c>
      <c r="N45" s="6" t="s">
        <v>34</v>
      </c>
      <c r="O45" s="3" t="s">
        <v>34</v>
      </c>
      <c r="P45" s="3" t="s">
        <v>34</v>
      </c>
      <c r="Q45" s="4">
        <v>30</v>
      </c>
      <c r="R45" s="8">
        <v>77</v>
      </c>
      <c r="S45" s="4">
        <v>19</v>
      </c>
      <c r="T45" s="4">
        <v>38</v>
      </c>
      <c r="U45" s="4">
        <v>20</v>
      </c>
      <c r="V45" s="8">
        <v>100</v>
      </c>
      <c r="W45" s="4">
        <v>30</v>
      </c>
      <c r="X45" s="4">
        <v>20</v>
      </c>
      <c r="Y45" s="4">
        <v>50</v>
      </c>
    </row>
    <row r="46" spans="1:25" ht="15.75">
      <c r="A46" s="22" t="s">
        <v>35</v>
      </c>
      <c r="B46" s="22" t="s">
        <v>35</v>
      </c>
      <c r="C46" s="9" t="s">
        <v>31</v>
      </c>
      <c r="D46" s="29">
        <f>(F46+J46+N46+R46+V46)/5</f>
        <v>93.2</v>
      </c>
      <c r="E46" s="10">
        <v>26</v>
      </c>
      <c r="F46" s="7">
        <f>G46+H46+I46</f>
        <v>99</v>
      </c>
      <c r="G46" s="10">
        <v>29</v>
      </c>
      <c r="H46" s="10">
        <v>30</v>
      </c>
      <c r="I46" s="10">
        <v>40</v>
      </c>
      <c r="J46" s="7">
        <f>K46+L46+M46</f>
        <v>98</v>
      </c>
      <c r="K46" s="10">
        <v>30</v>
      </c>
      <c r="L46" s="10">
        <v>40</v>
      </c>
      <c r="M46" s="10">
        <v>28</v>
      </c>
      <c r="N46" s="7">
        <f>O46+P46+Q46</f>
        <v>92</v>
      </c>
      <c r="O46" s="10">
        <v>30</v>
      </c>
      <c r="P46" s="10">
        <v>32</v>
      </c>
      <c r="Q46" s="10">
        <v>30</v>
      </c>
      <c r="R46" s="7">
        <f>S46+T46+U46</f>
        <v>77</v>
      </c>
      <c r="S46" s="10">
        <v>19</v>
      </c>
      <c r="T46" s="10">
        <v>38</v>
      </c>
      <c r="U46" s="10">
        <v>20</v>
      </c>
      <c r="V46" s="7">
        <f>W46+X46+Y46</f>
        <v>100</v>
      </c>
      <c r="W46" s="10">
        <v>30</v>
      </c>
      <c r="X46" s="10">
        <v>20</v>
      </c>
      <c r="Y46" s="10">
        <v>50</v>
      </c>
    </row>
    <row r="47" spans="1:25" ht="15.75">
      <c r="A47" s="22">
        <v>15</v>
      </c>
      <c r="B47" s="22" t="s">
        <v>47</v>
      </c>
      <c r="C47" s="2" t="s">
        <v>33</v>
      </c>
      <c r="D47" s="28" t="s">
        <v>34</v>
      </c>
      <c r="E47" s="4">
        <v>17</v>
      </c>
      <c r="F47" s="6" t="s">
        <v>34</v>
      </c>
      <c r="G47" s="3" t="s">
        <v>34</v>
      </c>
      <c r="H47" s="3" t="s">
        <v>34</v>
      </c>
      <c r="I47" s="4">
        <v>30</v>
      </c>
      <c r="J47" s="8">
        <f>K47+L47+M47</f>
        <v>92</v>
      </c>
      <c r="K47" s="4">
        <v>30</v>
      </c>
      <c r="L47" s="4">
        <v>36</v>
      </c>
      <c r="M47" s="4">
        <v>26</v>
      </c>
      <c r="N47" s="6" t="s">
        <v>34</v>
      </c>
      <c r="O47" s="3" t="s">
        <v>34</v>
      </c>
      <c r="P47" s="3" t="s">
        <v>34</v>
      </c>
      <c r="Q47" s="4">
        <v>30</v>
      </c>
      <c r="R47" s="8">
        <f>S47+T47+U47</f>
        <v>73</v>
      </c>
      <c r="S47" s="4">
        <v>18</v>
      </c>
      <c r="T47" s="4">
        <v>35</v>
      </c>
      <c r="U47" s="4">
        <v>20</v>
      </c>
      <c r="V47" s="8">
        <f>W47+X47+Y47</f>
        <v>88</v>
      </c>
      <c r="W47" s="4">
        <v>26</v>
      </c>
      <c r="X47" s="4">
        <v>18</v>
      </c>
      <c r="Y47" s="4">
        <v>44</v>
      </c>
    </row>
    <row r="48" spans="1:25" ht="15.75">
      <c r="A48" s="22" t="s">
        <v>35</v>
      </c>
      <c r="B48" s="22" t="s">
        <v>35</v>
      </c>
      <c r="C48" s="9" t="s">
        <v>31</v>
      </c>
      <c r="D48" s="29">
        <f>(F48+J48+N48+R48+V48)/5</f>
        <v>87</v>
      </c>
      <c r="E48" s="10">
        <v>17</v>
      </c>
      <c r="F48" s="7">
        <f>G48+H48+I48</f>
        <v>90</v>
      </c>
      <c r="G48" s="10">
        <v>30</v>
      </c>
      <c r="H48" s="10">
        <v>30</v>
      </c>
      <c r="I48" s="10">
        <v>30</v>
      </c>
      <c r="J48" s="7">
        <f>K48+L48+M48</f>
        <v>92</v>
      </c>
      <c r="K48" s="10">
        <v>30</v>
      </c>
      <c r="L48" s="10">
        <v>36</v>
      </c>
      <c r="M48" s="10">
        <v>26</v>
      </c>
      <c r="N48" s="7">
        <v>92</v>
      </c>
      <c r="O48" s="10">
        <v>30</v>
      </c>
      <c r="P48" s="10">
        <v>32</v>
      </c>
      <c r="Q48" s="10">
        <v>30</v>
      </c>
      <c r="R48" s="7">
        <f>S48+T48+U48</f>
        <v>73</v>
      </c>
      <c r="S48" s="10">
        <v>18</v>
      </c>
      <c r="T48" s="10">
        <v>35</v>
      </c>
      <c r="U48" s="10">
        <v>20</v>
      </c>
      <c r="V48" s="7">
        <f>W48+X48+Y48</f>
        <v>88</v>
      </c>
      <c r="W48" s="10">
        <v>26</v>
      </c>
      <c r="X48" s="10">
        <v>18</v>
      </c>
      <c r="Y48" s="10">
        <v>44</v>
      </c>
    </row>
    <row r="49" spans="1:25" ht="15.75">
      <c r="A49" s="22">
        <v>16</v>
      </c>
      <c r="B49" s="22" t="s">
        <v>48</v>
      </c>
      <c r="C49" s="2" t="s">
        <v>33</v>
      </c>
      <c r="D49" s="28" t="s">
        <v>34</v>
      </c>
      <c r="E49" s="4">
        <v>12</v>
      </c>
      <c r="F49" s="6" t="s">
        <v>34</v>
      </c>
      <c r="G49" s="3" t="s">
        <v>34</v>
      </c>
      <c r="H49" s="3" t="s">
        <v>34</v>
      </c>
      <c r="I49" s="4">
        <v>40</v>
      </c>
      <c r="J49" s="8">
        <v>94</v>
      </c>
      <c r="K49" s="4">
        <v>30</v>
      </c>
      <c r="L49" s="4">
        <v>39</v>
      </c>
      <c r="M49" s="4">
        <v>25</v>
      </c>
      <c r="N49" s="6" t="s">
        <v>34</v>
      </c>
      <c r="O49" s="3" t="s">
        <v>34</v>
      </c>
      <c r="P49" s="3" t="s">
        <v>34</v>
      </c>
      <c r="Q49" s="4">
        <v>30</v>
      </c>
      <c r="R49" s="8">
        <v>70</v>
      </c>
      <c r="S49" s="4">
        <v>17</v>
      </c>
      <c r="T49" s="4">
        <v>33</v>
      </c>
      <c r="U49" s="4">
        <v>20</v>
      </c>
      <c r="V49" s="8">
        <v>84</v>
      </c>
      <c r="W49" s="4">
        <v>25</v>
      </c>
      <c r="X49" s="4">
        <v>17</v>
      </c>
      <c r="Y49" s="4">
        <v>42</v>
      </c>
    </row>
    <row r="50" spans="1:25" ht="15.75">
      <c r="A50" s="22" t="s">
        <v>35</v>
      </c>
      <c r="B50" s="22" t="s">
        <v>35</v>
      </c>
      <c r="C50" s="2" t="s">
        <v>36</v>
      </c>
      <c r="D50" s="28" t="s">
        <v>34</v>
      </c>
      <c r="E50" s="4">
        <v>12</v>
      </c>
      <c r="F50" s="6" t="s">
        <v>34</v>
      </c>
      <c r="G50" s="3" t="s">
        <v>34</v>
      </c>
      <c r="H50" s="3" t="s">
        <v>34</v>
      </c>
      <c r="I50" s="4">
        <v>40</v>
      </c>
      <c r="J50" s="8">
        <v>98</v>
      </c>
      <c r="K50" s="4">
        <v>30</v>
      </c>
      <c r="L50" s="4">
        <v>40</v>
      </c>
      <c r="M50" s="4">
        <v>28</v>
      </c>
      <c r="N50" s="6" t="s">
        <v>34</v>
      </c>
      <c r="O50" s="3" t="s">
        <v>34</v>
      </c>
      <c r="P50" s="3" t="s">
        <v>34</v>
      </c>
      <c r="Q50" s="4">
        <v>30</v>
      </c>
      <c r="R50" s="8">
        <v>100</v>
      </c>
      <c r="S50" s="4">
        <v>40</v>
      </c>
      <c r="T50" s="4">
        <v>40</v>
      </c>
      <c r="U50" s="4">
        <v>20</v>
      </c>
      <c r="V50" s="8">
        <v>100</v>
      </c>
      <c r="W50" s="4">
        <v>30</v>
      </c>
      <c r="X50" s="4">
        <v>20</v>
      </c>
      <c r="Y50" s="4">
        <v>50</v>
      </c>
    </row>
    <row r="51" spans="1:25" ht="15.75">
      <c r="A51" s="22" t="s">
        <v>35</v>
      </c>
      <c r="B51" s="22" t="s">
        <v>35</v>
      </c>
      <c r="C51" s="9" t="s">
        <v>31</v>
      </c>
      <c r="D51" s="29">
        <f>(F51+J51+N51+R51+V51)/5</f>
        <v>92</v>
      </c>
      <c r="E51" s="10">
        <v>24</v>
      </c>
      <c r="F51" s="7">
        <f>G51+H51+I51</f>
        <v>98</v>
      </c>
      <c r="G51" s="10">
        <v>28</v>
      </c>
      <c r="H51" s="10">
        <v>30</v>
      </c>
      <c r="I51" s="10">
        <v>40</v>
      </c>
      <c r="J51" s="7">
        <f>K51+L51+M51</f>
        <v>97</v>
      </c>
      <c r="K51" s="10">
        <v>30</v>
      </c>
      <c r="L51" s="10">
        <v>40</v>
      </c>
      <c r="M51" s="10">
        <v>27</v>
      </c>
      <c r="N51" s="7">
        <v>86</v>
      </c>
      <c r="O51" s="10">
        <v>24</v>
      </c>
      <c r="P51" s="10">
        <v>32</v>
      </c>
      <c r="Q51" s="10">
        <v>30</v>
      </c>
      <c r="R51" s="7">
        <f>S51+T51+U51</f>
        <v>86</v>
      </c>
      <c r="S51" s="10">
        <v>29</v>
      </c>
      <c r="T51" s="10">
        <v>37</v>
      </c>
      <c r="U51" s="10">
        <v>20</v>
      </c>
      <c r="V51" s="7">
        <f>W51+X51+Y51</f>
        <v>93</v>
      </c>
      <c r="W51" s="10">
        <v>28</v>
      </c>
      <c r="X51" s="10">
        <v>19</v>
      </c>
      <c r="Y51" s="10">
        <v>46</v>
      </c>
    </row>
    <row r="52" spans="1:25" ht="15.75">
      <c r="A52" s="22">
        <v>17</v>
      </c>
      <c r="B52" s="22" t="s">
        <v>49</v>
      </c>
      <c r="C52" s="2" t="s">
        <v>33</v>
      </c>
      <c r="D52" s="28" t="s">
        <v>34</v>
      </c>
      <c r="E52" s="4">
        <v>100</v>
      </c>
      <c r="F52" s="6" t="s">
        <v>34</v>
      </c>
      <c r="G52" s="3" t="s">
        <v>34</v>
      </c>
      <c r="H52" s="3" t="s">
        <v>34</v>
      </c>
      <c r="I52" s="4">
        <v>28</v>
      </c>
      <c r="J52" s="8">
        <v>94</v>
      </c>
      <c r="K52" s="4">
        <v>30</v>
      </c>
      <c r="L52" s="4">
        <v>38</v>
      </c>
      <c r="M52" s="4">
        <v>26</v>
      </c>
      <c r="N52" s="6" t="s">
        <v>34</v>
      </c>
      <c r="O52" s="3" t="s">
        <v>34</v>
      </c>
      <c r="P52" s="3" t="s">
        <v>34</v>
      </c>
      <c r="Q52" s="4">
        <v>21</v>
      </c>
      <c r="R52" s="8">
        <v>68</v>
      </c>
      <c r="S52" s="4">
        <v>18</v>
      </c>
      <c r="T52" s="4">
        <v>35</v>
      </c>
      <c r="U52" s="4">
        <v>15</v>
      </c>
      <c r="V52" s="8">
        <v>90</v>
      </c>
      <c r="W52" s="4">
        <v>27</v>
      </c>
      <c r="X52" s="4">
        <v>18</v>
      </c>
      <c r="Y52" s="4">
        <v>45</v>
      </c>
    </row>
    <row r="53" spans="1:25" ht="15.75">
      <c r="A53" s="22" t="s">
        <v>35</v>
      </c>
      <c r="B53" s="22" t="s">
        <v>35</v>
      </c>
      <c r="C53" s="2" t="s">
        <v>36</v>
      </c>
      <c r="D53" s="28" t="s">
        <v>34</v>
      </c>
      <c r="E53" s="4">
        <v>100</v>
      </c>
      <c r="F53" s="6" t="s">
        <v>34</v>
      </c>
      <c r="G53" s="3" t="s">
        <v>34</v>
      </c>
      <c r="H53" s="3" t="s">
        <v>34</v>
      </c>
      <c r="I53" s="4">
        <v>28</v>
      </c>
      <c r="J53" s="8">
        <v>89</v>
      </c>
      <c r="K53" s="4">
        <v>30</v>
      </c>
      <c r="L53" s="4">
        <v>32</v>
      </c>
      <c r="M53" s="4">
        <v>27</v>
      </c>
      <c r="N53" s="6" t="s">
        <v>34</v>
      </c>
      <c r="O53" s="3" t="s">
        <v>34</v>
      </c>
      <c r="P53" s="3" t="s">
        <v>34</v>
      </c>
      <c r="Q53" s="4">
        <v>21</v>
      </c>
      <c r="R53" s="8">
        <v>86</v>
      </c>
      <c r="S53" s="4">
        <v>36</v>
      </c>
      <c r="T53" s="4">
        <v>36</v>
      </c>
      <c r="U53" s="4">
        <v>14</v>
      </c>
      <c r="V53" s="8">
        <v>90</v>
      </c>
      <c r="W53" s="4">
        <v>27</v>
      </c>
      <c r="X53" s="4">
        <v>18</v>
      </c>
      <c r="Y53" s="4">
        <v>45</v>
      </c>
    </row>
    <row r="54" spans="1:25" ht="15.75">
      <c r="A54" s="22" t="s">
        <v>35</v>
      </c>
      <c r="B54" s="22" t="s">
        <v>35</v>
      </c>
      <c r="C54" s="9" t="s">
        <v>31</v>
      </c>
      <c r="D54" s="29">
        <f>(F54+J54+N54+R54+V54)/5</f>
        <v>84.2</v>
      </c>
      <c r="E54" s="10">
        <v>200</v>
      </c>
      <c r="F54" s="7">
        <f>G54+H54+I54</f>
        <v>84</v>
      </c>
      <c r="G54" s="10">
        <v>26</v>
      </c>
      <c r="H54" s="10">
        <v>30</v>
      </c>
      <c r="I54" s="10">
        <v>28</v>
      </c>
      <c r="J54" s="7">
        <f>K54+L54+M54</f>
        <v>92</v>
      </c>
      <c r="K54" s="10">
        <v>30</v>
      </c>
      <c r="L54" s="10">
        <v>35</v>
      </c>
      <c r="M54" s="10">
        <v>27</v>
      </c>
      <c r="N54" s="7">
        <f>O54+P54+Q54</f>
        <v>77</v>
      </c>
      <c r="O54" s="10">
        <v>24</v>
      </c>
      <c r="P54" s="10">
        <v>32</v>
      </c>
      <c r="Q54" s="10">
        <v>21</v>
      </c>
      <c r="R54" s="7">
        <f>S54+T54+U54</f>
        <v>78</v>
      </c>
      <c r="S54" s="10">
        <v>27</v>
      </c>
      <c r="T54" s="10">
        <v>36</v>
      </c>
      <c r="U54" s="10">
        <v>15</v>
      </c>
      <c r="V54" s="7">
        <f>W54+X54+Y54</f>
        <v>90</v>
      </c>
      <c r="W54" s="10">
        <v>27</v>
      </c>
      <c r="X54" s="10">
        <v>18</v>
      </c>
      <c r="Y54" s="10">
        <v>45</v>
      </c>
    </row>
    <row r="55" spans="1:25" ht="15.75">
      <c r="A55" s="22">
        <v>18</v>
      </c>
      <c r="B55" s="22" t="s">
        <v>50</v>
      </c>
      <c r="C55" s="2" t="s">
        <v>33</v>
      </c>
      <c r="D55" s="28" t="s">
        <v>34</v>
      </c>
      <c r="E55" s="4">
        <v>125</v>
      </c>
      <c r="F55" s="6" t="s">
        <v>34</v>
      </c>
      <c r="G55" s="3" t="s">
        <v>34</v>
      </c>
      <c r="H55" s="3" t="s">
        <v>34</v>
      </c>
      <c r="I55" s="4">
        <v>29</v>
      </c>
      <c r="J55" s="8">
        <v>93</v>
      </c>
      <c r="K55" s="4">
        <v>30</v>
      </c>
      <c r="L55" s="4">
        <v>36</v>
      </c>
      <c r="M55" s="4">
        <v>27</v>
      </c>
      <c r="N55" s="6" t="s">
        <v>34</v>
      </c>
      <c r="O55" s="3" t="s">
        <v>34</v>
      </c>
      <c r="P55" s="3" t="s">
        <v>34</v>
      </c>
      <c r="Q55" s="4">
        <v>22</v>
      </c>
      <c r="R55" s="8">
        <v>69</v>
      </c>
      <c r="S55" s="4">
        <v>19</v>
      </c>
      <c r="T55" s="4">
        <v>35</v>
      </c>
      <c r="U55" s="4">
        <v>15</v>
      </c>
      <c r="V55" s="8">
        <v>88</v>
      </c>
      <c r="W55" s="4">
        <v>26</v>
      </c>
      <c r="X55" s="4">
        <v>18</v>
      </c>
      <c r="Y55" s="4">
        <v>44</v>
      </c>
    </row>
    <row r="56" spans="1:25" ht="36" customHeight="1">
      <c r="A56" s="22" t="s">
        <v>35</v>
      </c>
      <c r="B56" s="22" t="s">
        <v>35</v>
      </c>
      <c r="C56" s="9" t="s">
        <v>31</v>
      </c>
      <c r="D56" s="29">
        <f>(F56+J56+N56+R56+V56)/5</f>
        <v>82.8</v>
      </c>
      <c r="E56" s="10">
        <v>125</v>
      </c>
      <c r="F56" s="7">
        <f>G56+H56+I56</f>
        <v>86</v>
      </c>
      <c r="G56" s="10">
        <v>27</v>
      </c>
      <c r="H56" s="10">
        <v>30</v>
      </c>
      <c r="I56" s="10">
        <v>29</v>
      </c>
      <c r="J56" s="7">
        <f>K56+L56+M56</f>
        <v>93</v>
      </c>
      <c r="K56" s="10">
        <v>30</v>
      </c>
      <c r="L56" s="10">
        <v>36</v>
      </c>
      <c r="M56" s="10">
        <v>27</v>
      </c>
      <c r="N56" s="7">
        <f>O56+P56+Q56</f>
        <v>78</v>
      </c>
      <c r="O56" s="10">
        <v>24</v>
      </c>
      <c r="P56" s="10">
        <v>32</v>
      </c>
      <c r="Q56" s="10">
        <v>22</v>
      </c>
      <c r="R56" s="7">
        <f>S56+T56+U56</f>
        <v>69</v>
      </c>
      <c r="S56" s="10">
        <v>19</v>
      </c>
      <c r="T56" s="10">
        <v>35</v>
      </c>
      <c r="U56" s="10">
        <v>15</v>
      </c>
      <c r="V56" s="7">
        <f>W56+X56+Y56</f>
        <v>88</v>
      </c>
      <c r="W56" s="10">
        <v>26</v>
      </c>
      <c r="X56" s="10">
        <v>18</v>
      </c>
      <c r="Y56" s="10">
        <v>44</v>
      </c>
    </row>
    <row r="57" spans="1:25" ht="15.75">
      <c r="A57" s="22">
        <v>19</v>
      </c>
      <c r="B57" s="22" t="s">
        <v>51</v>
      </c>
      <c r="C57" s="2" t="s">
        <v>33</v>
      </c>
      <c r="D57" s="28" t="s">
        <v>34</v>
      </c>
      <c r="E57" s="4">
        <v>70</v>
      </c>
      <c r="F57" s="6" t="s">
        <v>34</v>
      </c>
      <c r="G57" s="3" t="s">
        <v>34</v>
      </c>
      <c r="H57" s="3" t="s">
        <v>34</v>
      </c>
      <c r="I57" s="4">
        <v>35</v>
      </c>
      <c r="J57" s="8">
        <v>99</v>
      </c>
      <c r="K57" s="4">
        <v>30</v>
      </c>
      <c r="L57" s="4">
        <v>40</v>
      </c>
      <c r="M57" s="4">
        <v>29</v>
      </c>
      <c r="N57" s="6" t="s">
        <v>34</v>
      </c>
      <c r="O57" s="3" t="s">
        <v>34</v>
      </c>
      <c r="P57" s="3" t="s">
        <v>34</v>
      </c>
      <c r="Q57" s="4">
        <v>30</v>
      </c>
      <c r="R57" s="8">
        <v>75</v>
      </c>
      <c r="S57" s="4">
        <v>19</v>
      </c>
      <c r="T57" s="4">
        <v>38</v>
      </c>
      <c r="U57" s="4">
        <v>18</v>
      </c>
      <c r="V57" s="8">
        <v>96</v>
      </c>
      <c r="W57" s="4">
        <v>29</v>
      </c>
      <c r="X57" s="4">
        <v>19</v>
      </c>
      <c r="Y57" s="4">
        <v>48</v>
      </c>
    </row>
    <row r="58" spans="1:25" ht="15.75">
      <c r="A58" s="22" t="s">
        <v>35</v>
      </c>
      <c r="B58" s="22" t="s">
        <v>35</v>
      </c>
      <c r="C58" s="2" t="s">
        <v>36</v>
      </c>
      <c r="D58" s="28" t="s">
        <v>34</v>
      </c>
      <c r="E58" s="4">
        <v>80</v>
      </c>
      <c r="F58" s="6" t="s">
        <v>34</v>
      </c>
      <c r="G58" s="3" t="s">
        <v>34</v>
      </c>
      <c r="H58" s="3" t="s">
        <v>34</v>
      </c>
      <c r="I58" s="4">
        <v>33</v>
      </c>
      <c r="J58" s="8">
        <v>91</v>
      </c>
      <c r="K58" s="4">
        <v>30</v>
      </c>
      <c r="L58" s="4">
        <v>32</v>
      </c>
      <c r="M58" s="4">
        <v>29</v>
      </c>
      <c r="N58" s="6" t="s">
        <v>34</v>
      </c>
      <c r="O58" s="3" t="s">
        <v>34</v>
      </c>
      <c r="P58" s="3" t="s">
        <v>34</v>
      </c>
      <c r="Q58" s="4">
        <v>27</v>
      </c>
      <c r="R58" s="8">
        <v>94</v>
      </c>
      <c r="S58" s="4">
        <v>39</v>
      </c>
      <c r="T58" s="4">
        <v>39</v>
      </c>
      <c r="U58" s="4">
        <v>16</v>
      </c>
      <c r="V58" s="8">
        <v>96</v>
      </c>
      <c r="W58" s="4">
        <v>29</v>
      </c>
      <c r="X58" s="4">
        <v>19</v>
      </c>
      <c r="Y58" s="4">
        <v>48</v>
      </c>
    </row>
    <row r="59" spans="1:25" ht="15.75">
      <c r="A59" s="22" t="s">
        <v>35</v>
      </c>
      <c r="B59" s="22" t="s">
        <v>35</v>
      </c>
      <c r="C59" s="9" t="s">
        <v>31</v>
      </c>
      <c r="D59" s="29">
        <f>(F59+J59+N59+R59+V59)/5</f>
        <v>91.8</v>
      </c>
      <c r="E59" s="10">
        <v>150</v>
      </c>
      <c r="F59" s="7">
        <v>92</v>
      </c>
      <c r="G59" s="10">
        <v>28</v>
      </c>
      <c r="H59" s="10">
        <v>30</v>
      </c>
      <c r="I59" s="10">
        <v>34</v>
      </c>
      <c r="J59" s="7">
        <v>95</v>
      </c>
      <c r="K59" s="10">
        <v>30</v>
      </c>
      <c r="L59" s="10">
        <v>36</v>
      </c>
      <c r="M59" s="10">
        <v>29</v>
      </c>
      <c r="N59" s="7">
        <v>91</v>
      </c>
      <c r="O59" s="10">
        <v>30</v>
      </c>
      <c r="P59" s="10">
        <v>32</v>
      </c>
      <c r="Q59" s="10">
        <v>29</v>
      </c>
      <c r="R59" s="7">
        <f>S59+T59+U59</f>
        <v>85</v>
      </c>
      <c r="S59" s="10">
        <v>29</v>
      </c>
      <c r="T59" s="10">
        <v>39</v>
      </c>
      <c r="U59" s="10">
        <v>17</v>
      </c>
      <c r="V59" s="7">
        <f>W59+X59+Y59</f>
        <v>96</v>
      </c>
      <c r="W59" s="10">
        <v>29</v>
      </c>
      <c r="X59" s="10">
        <v>19</v>
      </c>
      <c r="Y59" s="10">
        <v>48</v>
      </c>
    </row>
    <row r="60" spans="1:25" ht="15.75">
      <c r="A60" s="22">
        <v>20</v>
      </c>
      <c r="B60" s="22" t="s">
        <v>52</v>
      </c>
      <c r="C60" s="2" t="s">
        <v>33</v>
      </c>
      <c r="D60" s="28" t="s">
        <v>34</v>
      </c>
      <c r="E60" s="4">
        <v>95</v>
      </c>
      <c r="F60" s="6" t="s">
        <v>34</v>
      </c>
      <c r="G60" s="3" t="s">
        <v>34</v>
      </c>
      <c r="H60" s="3" t="s">
        <v>34</v>
      </c>
      <c r="I60" s="4">
        <v>28</v>
      </c>
      <c r="J60" s="8">
        <v>86</v>
      </c>
      <c r="K60" s="4">
        <v>30</v>
      </c>
      <c r="L60" s="4">
        <v>29</v>
      </c>
      <c r="M60" s="4">
        <v>27</v>
      </c>
      <c r="N60" s="6" t="s">
        <v>34</v>
      </c>
      <c r="O60" s="3" t="s">
        <v>34</v>
      </c>
      <c r="P60" s="3" t="s">
        <v>34</v>
      </c>
      <c r="Q60" s="4">
        <v>23</v>
      </c>
      <c r="R60" s="8">
        <v>89</v>
      </c>
      <c r="S60" s="4">
        <v>39</v>
      </c>
      <c r="T60" s="4">
        <v>35</v>
      </c>
      <c r="U60" s="4">
        <v>15</v>
      </c>
      <c r="V60" s="8">
        <v>90</v>
      </c>
      <c r="W60" s="4">
        <v>27</v>
      </c>
      <c r="X60" s="4">
        <v>18</v>
      </c>
      <c r="Y60" s="4">
        <v>45</v>
      </c>
    </row>
    <row r="61" spans="1:25" ht="15.75">
      <c r="A61" s="22" t="s">
        <v>35</v>
      </c>
      <c r="B61" s="22" t="s">
        <v>35</v>
      </c>
      <c r="C61" s="2" t="s">
        <v>36</v>
      </c>
      <c r="D61" s="28" t="s">
        <v>34</v>
      </c>
      <c r="E61" s="4">
        <v>106</v>
      </c>
      <c r="F61" s="6" t="s">
        <v>34</v>
      </c>
      <c r="G61" s="3" t="s">
        <v>34</v>
      </c>
      <c r="H61" s="3" t="s">
        <v>34</v>
      </c>
      <c r="I61" s="4">
        <v>28</v>
      </c>
      <c r="J61" s="8">
        <v>88</v>
      </c>
      <c r="K61" s="4">
        <v>30</v>
      </c>
      <c r="L61" s="4">
        <v>32</v>
      </c>
      <c r="M61" s="4">
        <v>26</v>
      </c>
      <c r="N61" s="6" t="s">
        <v>34</v>
      </c>
      <c r="O61" s="3" t="s">
        <v>34</v>
      </c>
      <c r="P61" s="3" t="s">
        <v>34</v>
      </c>
      <c r="Q61" s="4">
        <v>21</v>
      </c>
      <c r="R61" s="8">
        <v>81</v>
      </c>
      <c r="S61" s="4">
        <v>32</v>
      </c>
      <c r="T61" s="4">
        <v>35</v>
      </c>
      <c r="U61" s="4">
        <v>14</v>
      </c>
      <c r="V61" s="8">
        <v>89</v>
      </c>
      <c r="W61" s="4">
        <v>27</v>
      </c>
      <c r="X61" s="4">
        <v>18</v>
      </c>
      <c r="Y61" s="4">
        <v>44</v>
      </c>
    </row>
    <row r="62" spans="1:25" ht="15.75">
      <c r="A62" s="22" t="s">
        <v>35</v>
      </c>
      <c r="B62" s="22" t="s">
        <v>35</v>
      </c>
      <c r="C62" s="9" t="s">
        <v>31</v>
      </c>
      <c r="D62" s="29">
        <f>(F62+J62+N62+R62+V62)/5</f>
        <v>85.4</v>
      </c>
      <c r="E62" s="10">
        <v>201</v>
      </c>
      <c r="F62" s="7">
        <f>G62+H62+I62</f>
        <v>85</v>
      </c>
      <c r="G62" s="10">
        <v>27</v>
      </c>
      <c r="H62" s="10">
        <v>30</v>
      </c>
      <c r="I62" s="10">
        <v>28</v>
      </c>
      <c r="J62" s="7">
        <f>K62+L62+M62</f>
        <v>88</v>
      </c>
      <c r="K62" s="10">
        <v>30</v>
      </c>
      <c r="L62" s="10">
        <v>31</v>
      </c>
      <c r="M62" s="10">
        <v>27</v>
      </c>
      <c r="N62" s="7">
        <v>78</v>
      </c>
      <c r="O62" s="10">
        <v>24</v>
      </c>
      <c r="P62" s="10">
        <v>32</v>
      </c>
      <c r="Q62" s="10">
        <v>22</v>
      </c>
      <c r="R62" s="7">
        <f>S62+T62+U62</f>
        <v>86</v>
      </c>
      <c r="S62" s="10">
        <v>36</v>
      </c>
      <c r="T62" s="10">
        <v>35</v>
      </c>
      <c r="U62" s="10">
        <v>15</v>
      </c>
      <c r="V62" s="7">
        <f>W62+X62+Y62</f>
        <v>90</v>
      </c>
      <c r="W62" s="10">
        <v>27</v>
      </c>
      <c r="X62" s="10">
        <v>18</v>
      </c>
      <c r="Y62" s="10">
        <v>45</v>
      </c>
    </row>
    <row r="63" spans="1:25" s="31" customFormat="1" ht="15.75">
      <c r="C63" s="32"/>
      <c r="D63" s="15">
        <f>(D62+D59+D56+D54+D51+D48+D46+D44+D42+D40+D37+D34+D31+D28+D25+D23+D20+D17+D14+D11)/20</f>
        <v>86.07</v>
      </c>
      <c r="E63" s="15">
        <f>(E62+E59+E56+E54+E51+E48+E46+E44+E42+E40+E37+E34+E31+E28+E25+E23+E20+E17+E14+E11)</f>
        <v>2385</v>
      </c>
      <c r="F63" s="15">
        <f>(F62+F59+F56+F54+F51+F48+F46+F44+F42+F40+F37+F34+F31+F28+F25+F23+F20+F17+F14+F11)/20</f>
        <v>87.45</v>
      </c>
      <c r="G63" s="15"/>
      <c r="H63" s="15"/>
      <c r="I63" s="15"/>
      <c r="J63" s="15">
        <f>(J62+J59+J56+J54+J51+J48+J46+J44+J42+J40+J37+J34+J31+J28+J25+J23+J20+J17+J14+J11)/20</f>
        <v>93.4</v>
      </c>
      <c r="K63" s="15"/>
      <c r="L63" s="15"/>
      <c r="M63" s="15"/>
      <c r="N63" s="15">
        <f>(N62+N59+N56+N54+N51+N48+N46+N44+N42+N40+N37+N34+N31+N28+N25+N23+N20+N17+N14+N11)/20</f>
        <v>80.95</v>
      </c>
      <c r="O63" s="15"/>
      <c r="P63" s="15"/>
      <c r="Q63" s="15"/>
      <c r="R63" s="15">
        <f>(R62+R59+R56+R54+R51+R48+R46+R44+R42+R40+R37+R34+R31+R28+R25+R23+R20+R17+R14+R11)/20</f>
        <v>78.900000000000006</v>
      </c>
      <c r="S63" s="15"/>
      <c r="T63" s="15"/>
      <c r="U63" s="15"/>
      <c r="V63" s="15">
        <f>(V62+V59+V56+V54+V51+V48+V46+V44+V42+V40+V37+V34+V31+V28+V25+V23+V20+V17+V14+V11)/20</f>
        <v>89.65</v>
      </c>
      <c r="W63" s="15"/>
      <c r="X63" s="15"/>
      <c r="Y63" s="15"/>
    </row>
  </sheetData>
  <mergeCells count="52">
    <mergeCell ref="A60:A62"/>
    <mergeCell ref="B60:B62"/>
    <mergeCell ref="A55:A56"/>
    <mergeCell ref="B55:B56"/>
    <mergeCell ref="A57:A59"/>
    <mergeCell ref="B57:B59"/>
    <mergeCell ref="A49:A51"/>
    <mergeCell ref="B49:B51"/>
    <mergeCell ref="A52:A54"/>
    <mergeCell ref="B52:B54"/>
    <mergeCell ref="A43:A44"/>
    <mergeCell ref="B43:B44"/>
    <mergeCell ref="A45:A46"/>
    <mergeCell ref="B45:B46"/>
    <mergeCell ref="A47:A48"/>
    <mergeCell ref="B47:B48"/>
    <mergeCell ref="A41:A42"/>
    <mergeCell ref="B41:B42"/>
    <mergeCell ref="A38:A40"/>
    <mergeCell ref="B38:B40"/>
    <mergeCell ref="A32:A34"/>
    <mergeCell ref="B32:B34"/>
    <mergeCell ref="A35:A37"/>
    <mergeCell ref="B35:B37"/>
    <mergeCell ref="A24:A25"/>
    <mergeCell ref="B24:B25"/>
    <mergeCell ref="A26:A28"/>
    <mergeCell ref="B26:B28"/>
    <mergeCell ref="A29:A31"/>
    <mergeCell ref="B29:B31"/>
    <mergeCell ref="A21:A23"/>
    <mergeCell ref="B21:B23"/>
    <mergeCell ref="A18:A20"/>
    <mergeCell ref="B18:B20"/>
    <mergeCell ref="A15:A17"/>
    <mergeCell ref="B15:B17"/>
    <mergeCell ref="R7:U7"/>
    <mergeCell ref="V7:Y7"/>
    <mergeCell ref="V1:Y5"/>
    <mergeCell ref="A12:A14"/>
    <mergeCell ref="B12:B14"/>
    <mergeCell ref="A9:A11"/>
    <mergeCell ref="B9:B11"/>
    <mergeCell ref="A6:A8"/>
    <mergeCell ref="B6:B8"/>
    <mergeCell ref="C6:C8"/>
    <mergeCell ref="D6:D8"/>
    <mergeCell ref="E6:E8"/>
    <mergeCell ref="F6:Y6"/>
    <mergeCell ref="F7:I7"/>
    <mergeCell ref="J7:M7"/>
    <mergeCell ref="N7:Q7"/>
  </mergeCells>
  <pageMargins left="0.7" right="0.7" top="0.75" bottom="0.75" header="0.51180555555555496" footer="0.51180555555555496"/>
  <pageSetup paperSize="9" scale="3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Садкова Мелани Андреевна</dc:creator>
  <dc:description/>
  <cp:lastModifiedBy>SmiEN</cp:lastModifiedBy>
  <cp:revision>2</cp:revision>
  <cp:lastPrinted>2024-12-11T08:47:06Z</cp:lastPrinted>
  <dcterms:created xsi:type="dcterms:W3CDTF">2015-06-05T18:19:34Z</dcterms:created>
  <dcterms:modified xsi:type="dcterms:W3CDTF">2024-12-17T12:44:04Z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