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<sst xmlns="http://schemas.openxmlformats.org/spreadsheetml/2006/main" count="72" uniqueCount="68">
  <si>
    <t>ИНФОРМАЦИЯ</t>
  </si>
  <si>
    <t>о работе с обращениями и запросами граждан и организаций</t>
  </si>
  <si>
    <t>с 01.10.2023 по 31.12.2023</t>
  </si>
  <si>
    <t>ИОГВ / ОМС</t>
  </si>
  <si>
    <t>Департамент здравоохранения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</si>
  <si>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</si>
  <si>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</si>
  <si>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</si>
  <si>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</si>
  <si>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</si>
  <si>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</si>
  <si>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</si>
  <si>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</si>
  <si>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</si>
  <si>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</si>
  <si>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</si>
  <si>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</si>
  <si>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</si>
  <si>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</si>
  <si>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</si>
  <si>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</si>
  <si>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</si>
  <si>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</si>
  <si>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</si>
  <si>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</si>
  <si>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</si>
  <si>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</si>
  <si>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</si>
  <si>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</si>
  <si>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</si>
  <si>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</si>
  <si>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</si>
  <si>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</si>
  <si>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</si>
  <si>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</si>
  <si>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</si>
  <si>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</si>
  <si>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</si>
  <si>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</si>
  <si>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</si>
  <si>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</si>
  <si>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</si>
  <si>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0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</si>
  <si>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</si>
  <si>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</si>
  <si>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</si>
  <si>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</si>
  <si>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</si>
  <si>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</si>
  <si>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</si>
  <si>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</si>
  <si>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</si>
  <si>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</si>
  <si>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</si>
  <si>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</si>
  <si>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</si>
  <si>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</si>
  <si>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</si>
  <si>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</si>
  <si>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</si>
  <si>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</si>
  <si>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</si>
  <si>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                                                                                                                    Ведущий эксперт</t>
  </si>
  <si>
    <t xml:space="preserve">                                                                                                          Смажева Анна Александровна</t>
  </si>
  <si>
    <t xml:space="preserve">                                                                                                   156029, г. Кострома, ул. Свердлова, 129</t>
  </si>
  <si>
    <t xml:space="preserve">                                                                                                                          dzo@kostroma.gov.ru</t>
  </si>
  <si>
    <t>31-14-69</t>
  </si>
  <si>
    <t>31-69-81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</si>
</sst>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1" fillId="33" borderId="11" xfId="0" applyFont="1" applyFill="1" applyBorder="1" applyAlignment="1">
      <alignment/>
    </xf>
    <xf numFmtId="0" fontId="41" fillId="34" borderId="12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1" fillId="0" borderId="0" xfId="0" applyFont="1" applyAlignment="1">
      <alignment/>
    </xf>
    <xf numFmtId="0" fontId="42" fillId="36" borderId="0" xfId="0" applyFont="1" applyFill="1" applyAlignment="1">
      <alignment wrapText="1"/>
    </xf>
    <xf numFmtId="0" fontId="43" fillId="36" borderId="0" xfId="0" applyFont="1" applyFill="1" applyAlignment="1">
      <alignment wrapText="1"/>
    </xf>
    <xf numFmtId="0" fontId="44" fillId="0" borderId="0" xfId="0" applyFont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wrapText="1"/>
    </xf>
    <xf numFmtId="0" fontId="48" fillId="33" borderId="17" xfId="0" applyFont="1" applyFill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1" fillId="33" borderId="21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1" fillId="34" borderId="22" xfId="0" applyFont="1" applyFill="1" applyBorder="1" applyAlignment="1">
      <alignment horizontal="center" wrapText="1"/>
    </xf>
    <xf numFmtId="0" fontId="41" fillId="34" borderId="23" xfId="0" applyFont="1" applyFill="1" applyBorder="1" applyAlignment="1">
      <alignment horizontal="center" wrapText="1"/>
    </xf>
    <xf numFmtId="0" fontId="41" fillId="34" borderId="24" xfId="0" applyFont="1" applyFill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1" fillId="34" borderId="22" xfId="0" applyFont="1" applyFill="1" applyBorder="1" applyAlignment="1">
      <alignment horizontal="center" vertical="top" wrapText="1"/>
    </xf>
    <xf numFmtId="0" fontId="41" fillId="34" borderId="23" xfId="0" applyFont="1" applyFill="1" applyBorder="1" applyAlignment="1">
      <alignment horizontal="center" vertical="top" wrapText="1"/>
    </xf>
    <xf numFmtId="0" fontId="41" fillId="34" borderId="24" xfId="0" applyFont="1" applyFill="1" applyBorder="1" applyAlignment="1">
      <alignment horizontal="center" vertical="top" wrapText="1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1" fillId="34" borderId="18" xfId="0" applyFont="1" applyFill="1" applyBorder="1" applyAlignment="1">
      <alignment wrapText="1"/>
    </xf>
    <xf numFmtId="0" fontId="41" fillId="34" borderId="19" xfId="0" applyFont="1" applyFill="1" applyBorder="1" applyAlignment="1">
      <alignment wrapText="1"/>
    </xf>
    <xf numFmtId="0" fontId="41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1" fillId="34" borderId="30" xfId="0" applyFont="1" applyFill="1" applyBorder="1" applyAlignment="1">
      <alignment wrapText="1"/>
    </xf>
    <xf numFmtId="0" fontId="41" fillId="34" borderId="31" xfId="0" applyFont="1" applyFill="1" applyBorder="1" applyAlignment="1">
      <alignment wrapText="1"/>
    </xf>
    <xf numFmtId="0" fontId="41" fillId="34" borderId="32" xfId="0" applyFont="1" applyFill="1" applyBorder="1" applyAlignment="1">
      <alignment wrapText="1"/>
    </xf>
    <xf numFmtId="0" fontId="49" fillId="0" borderId="33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1" fillId="34" borderId="27" xfId="0" applyFont="1" applyFill="1" applyBorder="1" applyAlignment="1">
      <alignment horizontal="center" wrapText="1"/>
    </xf>
    <xf numFmtId="0" fontId="41" fillId="34" borderId="34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wrapText="1"/>
    </xf>
    <xf numFmtId="0" fontId="41" fillId="33" borderId="27" xfId="0" applyFont="1" applyFill="1" applyBorder="1" applyAlignment="1">
      <alignment wrapText="1"/>
    </xf>
    <xf numFmtId="0" fontId="41" fillId="33" borderId="34" xfId="0" applyFont="1" applyFill="1" applyBorder="1" applyAlignment="1">
      <alignment wrapText="1"/>
    </xf>
    <xf numFmtId="0" fontId="41" fillId="33" borderId="23" xfId="0" applyFont="1" applyFill="1" applyBorder="1" applyAlignment="1">
      <alignment wrapText="1"/>
    </xf>
    <xf numFmtId="0" fontId="48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34" borderId="35" xfId="0" applyFont="1" applyFill="1" applyBorder="1" applyAlignment="1">
      <alignment horizontal="center" wrapText="1"/>
    </xf>
    <xf numFmtId="0" fontId="41" fillId="34" borderId="36" xfId="0" applyFont="1" applyFill="1" applyBorder="1" applyAlignment="1">
      <alignment horizontal="center" wrapText="1"/>
    </xf>
    <xf numFmtId="0" fontId="41" fillId="34" borderId="37" xfId="0" applyFont="1" applyFill="1" applyBorder="1" applyAlignment="1">
      <alignment horizontal="center" wrapText="1"/>
    </xf>
    <xf numFmtId="0" fontId="41" fillId="34" borderId="38" xfId="0" applyFont="1" applyFill="1" applyBorder="1" applyAlignment="1">
      <alignment horizontal="center" wrapText="1"/>
    </xf>
    <xf numFmtId="0" fontId="41" fillId="34" borderId="39" xfId="0" applyFont="1" applyFill="1" applyBorder="1" applyAlignment="1">
      <alignment horizontal="center" wrapText="1"/>
    </xf>
    <xf numFmtId="0" fontId="41" fillId="34" borderId="26" xfId="0" applyFont="1" applyFill="1" applyBorder="1" applyAlignment="1">
      <alignment horizontal="center" wrapText="1"/>
    </xf>
    <xf numFmtId="0" fontId="41" fillId="34" borderId="40" xfId="0" applyFont="1" applyFill="1" applyBorder="1" applyAlignment="1">
      <alignment horizontal="center" wrapText="1"/>
    </xf>
    <xf numFmtId="0" fontId="41" fillId="34" borderId="41" xfId="0" applyFont="1" applyFill="1" applyBorder="1" applyAlignment="1">
      <alignment horizontal="center" wrapText="1"/>
    </xf>
    <xf numFmtId="0" fontId="41" fillId="33" borderId="30" xfId="0" applyFont="1" applyFill="1" applyBorder="1" applyAlignment="1">
      <alignment horizontal="center" wrapText="1"/>
    </xf>
    <xf numFmtId="0" fontId="41" fillId="33" borderId="32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1" fillId="34" borderId="25" xfId="0" applyFont="1" applyFill="1" applyBorder="1" applyAlignment="1">
      <alignment horizontal="center" wrapText="1"/>
    </xf>
    <xf numFmtId="0" fontId="41" fillId="34" borderId="42" xfId="0" applyFont="1" applyFill="1" applyBorder="1" applyAlignment="1">
      <alignment horizontal="center" wrapText="1"/>
    </xf>
    <xf numFmtId="0" fontId="41" fillId="34" borderId="43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33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33" borderId="22" xfId="0" applyFont="1" applyFill="1" applyBorder="1" applyAlignment="1">
      <alignment horizontal="right" wrapText="1"/>
    </xf>
    <xf numFmtId="0" fontId="41" fillId="33" borderId="27" xfId="0" applyFont="1" applyFill="1" applyBorder="1" applyAlignment="1">
      <alignment horizontal="right" wrapText="1"/>
    </xf>
    <xf numFmtId="0" fontId="41" fillId="33" borderId="23" xfId="0" applyFont="1" applyFill="1" applyBorder="1" applyAlignment="1">
      <alignment horizontal="right" wrapText="1"/>
    </xf>
    <xf numFmtId="0" fontId="41" fillId="33" borderId="24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/>
    </xf>
    <xf numFmtId="0" fontId="41" fillId="36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36" borderId="0" xfId="0" applyFont="1" applyFill="1" applyAlignment="1">
      <alignment wrapText="1"/>
    </xf>
    <xf numFmtId="0" fontId="4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285</v>
      </c>
      <c r="B14" s="36"/>
      <c r="C14" s="37">
        <v>340</v>
      </c>
      <c r="D14" s="36"/>
      <c r="E14" s="37">
        <v>3</v>
      </c>
      <c r="F14" s="36"/>
      <c r="G14" s="37">
        <f>SUM(A14+C14+E14)</f>
        <v>628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60</v>
      </c>
      <c r="B19" s="36"/>
      <c r="C19" s="37">
        <v>555</v>
      </c>
      <c r="D19" s="36"/>
      <c r="E19" s="37">
        <v>0</v>
      </c>
      <c r="F19" s="36"/>
      <c r="G19" s="42">
        <v>13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571900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10.98094072390278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9</v>
      </c>
      <c r="E29" s="35">
        <f>D29/D34*100</f>
        <v>1.313868613138686</v>
      </c>
      <c r="F29" s="36"/>
      <c r="G29" s="37">
        <f>D29/G23*10000</f>
        <v>0.1573701696100717</v>
      </c>
      <c r="H29" s="36"/>
    </row>
    <row r="30" spans="1:8" ht="15.75" customHeight="1" thickBot="1">
      <c r="A30" s="60" t="s">
        <v>26</v>
      </c>
      <c r="B30" s="61"/>
      <c r="C30" s="63"/>
      <c r="D30" s="6">
        <v>11</v>
      </c>
      <c r="E30" s="35">
        <f>D30/D34*100</f>
        <v>1.6058394160583942</v>
      </c>
      <c r="F30" s="36"/>
      <c r="G30" s="37">
        <f>D30/G23*10000</f>
        <v>0.19234131841230986</v>
      </c>
      <c r="H30" s="36"/>
    </row>
    <row r="31" spans="1:8" ht="15.75" customHeight="1" thickBot="1">
      <c r="A31" s="60" t="s">
        <v>27</v>
      </c>
      <c r="B31" s="61"/>
      <c r="C31" s="63"/>
      <c r="D31" s="6">
        <v>3</v>
      </c>
      <c r="E31" s="35">
        <f>D31/D34*100</f>
        <v>0.43795620437956206</v>
      </c>
      <c r="F31" s="36"/>
      <c r="G31" s="37">
        <f>D31/G23*10000</f>
        <v>0.05245672320335723</v>
      </c>
      <c r="H31" s="36"/>
    </row>
    <row r="32" spans="1:8" ht="15.75" customHeight="1" thickBot="1">
      <c r="A32" s="60" t="s">
        <v>28</v>
      </c>
      <c r="B32" s="61"/>
      <c r="C32" s="63"/>
      <c r="D32" s="6">
        <v>652</v>
      </c>
      <c r="E32" s="35">
        <f>D32/D34*100</f>
        <v>95.18248175182482</v>
      </c>
      <c r="F32" s="36"/>
      <c r="G32" s="37">
        <f>D32/G23*10000</f>
        <v>11.40059450952964</v>
      </c>
      <c r="H32" s="36"/>
    </row>
    <row r="33" spans="1:8" ht="15.75" customHeight="1" thickBot="1">
      <c r="A33" s="60" t="s">
        <v>29</v>
      </c>
      <c r="B33" s="61"/>
      <c r="C33" s="63"/>
      <c r="D33" s="6">
        <v>10</v>
      </c>
      <c r="E33" s="35">
        <f>D33/D34*100</f>
        <v>1.4598540145985401</v>
      </c>
      <c r="F33" s="36"/>
      <c r="G33" s="37">
        <f>D33/G23*10000</f>
        <v>0.17485574401119075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685</v>
      </c>
      <c r="E34" s="35">
        <f>SUM(E29:F33)</f>
        <v>100</v>
      </c>
      <c r="F34" s="36"/>
      <c r="G34" s="37">
        <f>SUM(G29:H33)</f>
        <v>11.97761846476657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415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415</v>
      </c>
      <c r="B42" s="10" t="s">
        <v>42</v>
      </c>
      <c r="C42" s="6">
        <v>0</v>
      </c>
      <c r="D42" s="6">
        <v>415</v>
      </c>
      <c r="E42" s="6">
        <v>0</v>
      </c>
      <c r="F42" s="6">
        <v>132</v>
      </c>
      <c r="G42" s="76">
        <v>81</v>
      </c>
      <c r="H42" s="77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31.807228915662648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43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44</v>
      </c>
      <c r="B48" s="32" t="s">
        <v>45</v>
      </c>
      <c r="C48" s="58"/>
      <c r="D48" s="58"/>
      <c r="E48" s="33"/>
      <c r="F48" s="82" t="s">
        <v>46</v>
      </c>
      <c r="G48" s="83"/>
      <c r="H48" s="73"/>
    </row>
    <row r="49" spans="1:8" ht="15" customHeight="1" thickBot="1">
      <c r="A49" s="69"/>
      <c r="B49" s="32" t="s">
        <v>47</v>
      </c>
      <c r="C49" s="33"/>
      <c r="D49" s="34" t="s">
        <v>48</v>
      </c>
      <c r="E49" s="33"/>
      <c r="F49" s="84"/>
      <c r="G49" s="85"/>
      <c r="H49" s="75"/>
    </row>
    <row r="50" spans="1:8" ht="15" customHeight="1" thickBot="1">
      <c r="A50" s="14">
        <v>3</v>
      </c>
      <c r="B50" s="86">
        <v>0</v>
      </c>
      <c r="C50" s="87"/>
      <c r="D50" s="37">
        <v>3</v>
      </c>
      <c r="E50" s="36"/>
      <c r="F50" s="88">
        <v>3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96" t="s">
        <v>49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50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51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52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62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53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63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54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64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55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0" t="s">
        <v>65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56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57</v>
      </c>
      <c r="B74" s="101"/>
      <c r="C74" s="101"/>
      <c r="D74" s="101"/>
      <c r="E74" s="16">
        <v>4942</v>
      </c>
      <c r="G74" s="17" t="s">
        <v>66</v>
      </c>
    </row>
    <row r="75" spans="1:7" ht="12.75" customHeight="1">
      <c r="A75" s="97"/>
      <c r="B75" s="97"/>
      <c r="C75" s="97"/>
      <c r="D75" s="97"/>
      <c r="E75" s="18" t="s">
        <v>58</v>
      </c>
      <c r="G75" s="18" t="s">
        <v>59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60</v>
      </c>
      <c r="B77" s="101"/>
      <c r="C77" s="101"/>
      <c r="D77" s="101"/>
      <c r="E77" s="16">
        <v>4942</v>
      </c>
      <c r="G77" s="17" t="s">
        <v>67</v>
      </c>
    </row>
    <row r="78" spans="5:7" ht="15" customHeight="1">
      <c r="E78" s="18" t="s">
        <v>58</v>
      </c>
      <c r="G78" s="18" t="s">
        <v>61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Наталья Александровна</dc:creator>
  <cp:keywords/>
  <dc:description/>
  <cp:lastModifiedBy>Secretar</cp:lastModifiedBy>
  <dcterms:created xsi:type="dcterms:W3CDTF">2024-01-09T09:45:29Z</dcterms:created>
  <dcterms:modified xsi:type="dcterms:W3CDTF">2024-01-09T13:36:10Z</dcterms:modified>
  <cp:category/>
  <cp:version/>
  <cp:contentType/>
  <cp:contentStatus/>
</cp:coreProperties>
</file>